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munications Calendar" sheetId="1" state="visible" r:id="rId1"/>
    <sheet xmlns:r="http://schemas.openxmlformats.org/officeDocument/2006/relationships" name="Dashboard" sheetId="2" state="visible" r:id="rId2"/>
    <sheet xmlns:r="http://schemas.openxmlformats.org/officeDocument/2006/relationships" name="Instructions" sheetId="3" state="visible" r:id="rId3"/>
  </sheets>
  <definedNames>
    <definedName name="_xlnm._FilterDatabase" localSheetId="0" hidden="1">'Communications Calendar'!$A$1:$U$101</definedName>
  </definedNames>
  <calcPr calcId="124519" fullCalcOnLoad="1"/>
</workbook>
</file>

<file path=xl/styles.xml><?xml version="1.0" encoding="utf-8"?>
<styleSheet xmlns="http://schemas.openxmlformats.org/spreadsheetml/2006/main">
  <numFmts count="3">
    <numFmt numFmtId="164" formatCode="mm/dd/yyyy"/>
    <numFmt numFmtId="165" formatCode="&quot;$&quot;#,##0.00"/>
    <numFmt numFmtId="166" formatCode="0.0%"/>
  </numFmts>
  <fonts count="5">
    <font>
      <name val="Calibri"/>
      <family val="2"/>
      <color theme="1"/>
      <sz val="11"/>
      <scheme val="minor"/>
    </font>
    <font>
      <name val="Aptos"/>
      <b val="1"/>
      <color rgb="00FFFFFF"/>
      <sz val="11"/>
    </font>
    <font>
      <name val="Aptos"/>
      <color rgb="000E3A5B"/>
      <sz val="10"/>
    </font>
    <font>
      <name val="Aptos Display"/>
      <b val="1"/>
      <color rgb="00FFFFFF"/>
      <sz val="16"/>
    </font>
    <font>
      <name val="Aptos"/>
      <b val="1"/>
      <color rgb="000E3A5B"/>
      <sz val="10"/>
    </font>
  </fonts>
  <fills count="8">
    <fill>
      <patternFill/>
    </fill>
    <fill>
      <patternFill patternType="gray125"/>
    </fill>
    <fill>
      <patternFill patternType="solid">
        <fgColor rgb="000E3A5B"/>
      </patternFill>
    </fill>
    <fill>
      <patternFill patternType="solid">
        <fgColor rgb="00FFFBEB"/>
      </patternFill>
    </fill>
    <fill>
      <patternFill patternType="solid">
        <fgColor rgb="00EAF1F6"/>
      </patternFill>
    </fill>
    <fill>
      <patternFill patternType="solid">
        <fgColor rgb="00FFFFFF"/>
      </patternFill>
    </fill>
    <fill>
      <patternFill patternType="solid">
        <fgColor rgb="001A5680"/>
      </patternFill>
    </fill>
    <fill>
      <patternFill patternType="solid">
        <fgColor rgb="00F4A62A"/>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0">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left" vertical="center"/>
    </xf>
    <xf numFmtId="164" fontId="2" fillId="3" borderId="1" applyAlignment="1" pivotButton="0" quotePrefix="0" xfId="0">
      <alignment horizontal="center" vertical="center" wrapText="1"/>
    </xf>
    <xf numFmtId="0" fontId="2" fillId="4"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top" wrapText="1"/>
    </xf>
    <xf numFmtId="165" fontId="2" fillId="3" borderId="1" applyAlignment="1" pivotButton="0" quotePrefix="0" xfId="0">
      <alignment horizontal="right" vertical="center"/>
    </xf>
    <xf numFmtId="3" fontId="2" fillId="3" borderId="1" applyAlignment="1" pivotButton="0" quotePrefix="0" xfId="0">
      <alignment horizontal="right" vertical="center"/>
    </xf>
    <xf numFmtId="166" fontId="2" fillId="4" borderId="1" applyAlignment="1" pivotButton="0" quotePrefix="0" xfId="0">
      <alignment horizontal="right" vertical="center"/>
    </xf>
    <xf numFmtId="0" fontId="2" fillId="5" borderId="1" applyAlignment="1" pivotButton="0" quotePrefix="0" xfId="0">
      <alignment horizontal="center" vertical="center" wrapText="1"/>
    </xf>
    <xf numFmtId="166" fontId="2" fillId="5" borderId="1" applyAlignment="1" pivotButton="0" quotePrefix="0" xfId="0">
      <alignment horizontal="right" vertical="center"/>
    </xf>
    <xf numFmtId="0" fontId="3" fillId="2" borderId="0" applyAlignment="1" pivotButton="0" quotePrefix="0" xfId="0">
      <alignment horizontal="center" vertical="center" wrapText="1"/>
    </xf>
    <xf numFmtId="0" fontId="1" fillId="6" borderId="1" applyAlignment="1" pivotButton="0" quotePrefix="0" xfId="0">
      <alignment horizontal="left" vertical="center"/>
    </xf>
    <xf numFmtId="0" fontId="4" fillId="7" borderId="1" applyAlignment="1" pivotButton="0" quotePrefix="0" xfId="0">
      <alignment horizontal="right" vertical="center"/>
    </xf>
    <xf numFmtId="165" fontId="4" fillId="7" borderId="1" applyAlignment="1" pivotButton="0" quotePrefix="0" xfId="0">
      <alignment horizontal="right" vertical="center"/>
    </xf>
    <xf numFmtId="166" fontId="4" fillId="7" borderId="1" applyAlignment="1" pivotButton="0" quotePrefix="0" xfId="0">
      <alignment horizontal="right" vertical="center"/>
    </xf>
    <xf numFmtId="0" fontId="1" fillId="2" borderId="1" applyAlignment="1" pivotButton="0" quotePrefix="0" xfId="0">
      <alignment horizontal="left" vertical="center"/>
    </xf>
    <xf numFmtId="0" fontId="1" fillId="6" borderId="1" applyAlignment="1" pivotButton="0" quotePrefix="0" xfId="0">
      <alignment horizontal="center" vertical="center" wrapText="1"/>
    </xf>
    <xf numFmtId="0" fontId="2" fillId="4" borderId="1" applyAlignment="1" pivotButton="0" quotePrefix="0" xfId="0">
      <alignment horizontal="left" vertical="center"/>
    </xf>
    <xf numFmtId="0" fontId="2" fillId="4" borderId="1" applyAlignment="1" pivotButton="0" quotePrefix="0" xfId="0">
      <alignment horizontal="right" vertical="center"/>
    </xf>
    <xf numFmtId="165" fontId="2" fillId="4" borderId="1" applyAlignment="1" pivotButton="0" quotePrefix="0" xfId="0">
      <alignment horizontal="right" vertical="center"/>
    </xf>
    <xf numFmtId="164" fontId="0" fillId="0" borderId="0" pivotButton="0" quotePrefix="0" xfId="0"/>
    <xf numFmtId="0" fontId="2" fillId="5" borderId="1" applyAlignment="1" pivotButton="0" quotePrefix="0" xfId="0">
      <alignment horizontal="left" vertical="center"/>
    </xf>
    <xf numFmtId="0" fontId="2" fillId="5" borderId="1" applyAlignment="1" pivotButton="0" quotePrefix="0" xfId="0">
      <alignment horizontal="right" vertical="center"/>
    </xf>
    <xf numFmtId="165" fontId="2" fillId="5" borderId="1" applyAlignment="1" pivotButton="0" quotePrefix="0" xfId="0">
      <alignment horizontal="right" vertical="center"/>
    </xf>
    <xf numFmtId="0" fontId="1" fillId="6" borderId="1" applyAlignment="1" pivotButton="0" quotePrefix="0" xfId="0">
      <alignment horizontal="left" vertical="top" wrapText="1"/>
    </xf>
    <xf numFmtId="0" fontId="2" fillId="5" borderId="1" applyAlignment="1" pivotButton="0" quotePrefix="0" xfId="0">
      <alignment horizontal="left" vertical="top" wrapText="1"/>
    </xf>
    <xf numFmtId="0" fontId="2" fillId="4" borderId="1" applyAlignment="1" pivotButton="0" quotePrefix="0" xfId="0">
      <alignment horizontal="left" vertical="top" wrapText="1"/>
    </xf>
    <xf numFmtId="0" fontId="1" fillId="2" borderId="0" pivotButton="0" quotePrefix="0" xfId="0"/>
  </cellXfs>
  <cellStyles count="1">
    <cellStyle name="Normal" xfId="0" builtinId="0" hidden="0"/>
  </cellStyles>
  <dxfs count="2">
    <dxf>
      <font>
        <name val="Aptos"/>
        <b val="1"/>
        <color rgb="00FFFFFF"/>
        <sz val="10"/>
      </font>
      <fill>
        <patternFill patternType="solid">
          <fgColor rgb="00DC2626"/>
        </patternFill>
      </fill>
    </dxf>
    <dxf>
      <font>
        <name val="Aptos"/>
        <b val="1"/>
        <color rgb="0016A34A"/>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Communications by Channel</a:t>
            </a:r>
          </a:p>
        </rich>
      </tx>
    </title>
    <plotArea>
      <barChart>
        <barDir val="col"/>
        <grouping val="clustered"/>
        <ser>
          <idx val="0"/>
          <order val="0"/>
          <tx>
            <strRef>
              <f>'Dashboard'!B17</f>
            </strRef>
          </tx>
          <spPr>
            <a:solidFill xmlns:a="http://schemas.openxmlformats.org/drawingml/2006/main">
              <a:srgbClr val="0E3A5B"/>
            </a:solidFill>
            <a:ln xmlns:a="http://schemas.openxmlformats.org/drawingml/2006/main">
              <a:prstDash val="solid"/>
            </a:ln>
          </spPr>
          <cat>
            <numRef>
              <f>'Dashboard'!$A$18:$A$23</f>
            </numRef>
          </cat>
          <val>
            <numRef>
              <f>'Dashboard'!$B$18:$B$23</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Channel</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Number of Communications</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Communications by Status</a:t>
            </a:r>
          </a:p>
        </rich>
      </tx>
    </title>
    <plotArea>
      <doughnutChart>
        <varyColors val="1"/>
        <ser>
          <idx val="0"/>
          <order val="0"/>
          <tx>
            <strRef>
              <f>'Dashboard'!F17</f>
            </strRef>
          </tx>
          <spPr>
            <a:ln xmlns:a="http://schemas.openxmlformats.org/drawingml/2006/main">
              <a:prstDash val="solid"/>
            </a:ln>
          </spPr>
          <dPt>
            <idx val="0"/>
            <spPr>
              <a:solidFill xmlns:a="http://schemas.openxmlformats.org/drawingml/2006/main">
                <a:srgbClr val="0E3A5B"/>
              </a:solidFill>
              <a:ln xmlns:a="http://schemas.openxmlformats.org/drawingml/2006/main">
                <a:prstDash val="solid"/>
              </a:ln>
            </spPr>
          </dPt>
          <dPt>
            <idx val="1"/>
            <spPr>
              <a:solidFill xmlns:a="http://schemas.openxmlformats.org/drawingml/2006/main">
                <a:srgbClr val="F4A62A"/>
              </a:solidFill>
              <a:ln xmlns:a="http://schemas.openxmlformats.org/drawingml/2006/main">
                <a:prstDash val="solid"/>
              </a:ln>
            </spPr>
          </dPt>
          <dPt>
            <idx val="2"/>
            <spPr>
              <a:solidFill xmlns:a="http://schemas.openxmlformats.org/drawingml/2006/main">
                <a:srgbClr val="16A34A"/>
              </a:solidFill>
              <a:ln xmlns:a="http://schemas.openxmlformats.org/drawingml/2006/main">
                <a:prstDash val="solid"/>
              </a:ln>
            </spPr>
          </dPt>
          <dPt>
            <idx val="3"/>
            <spPr>
              <a:solidFill xmlns:a="http://schemas.openxmlformats.org/drawingml/2006/main">
                <a:srgbClr val="EAF1F6"/>
              </a:solidFill>
              <a:ln xmlns:a="http://schemas.openxmlformats.org/drawingml/2006/main">
                <a:prstDash val="solid"/>
              </a:ln>
            </spPr>
          </dPt>
          <cat>
            <numRef>
              <f>'Dashboard'!$E$18:$E$21</f>
            </numRef>
          </cat>
          <val>
            <numRef>
              <f>'Dashboard'!$F$18:$F$21</f>
            </numRef>
          </val>
        </ser>
        <firstSliceAng val="0"/>
        <holeSize val="10"/>
      </doughnutChart>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Planned Communications by Month</a:t>
            </a:r>
          </a:p>
        </rich>
      </tx>
    </title>
    <plotArea>
      <lineChart>
        <grouping val="standard"/>
        <ser>
          <idx val="0"/>
          <order val="0"/>
          <tx>
            <strRef>
              <f>'Dashboard'!L17</f>
            </strRef>
          </tx>
          <spPr>
            <a:ln xmlns:a="http://schemas.openxmlformats.org/drawingml/2006/main">
              <a:solidFill>
                <a:srgbClr val="16A34A"/>
              </a:solidFill>
              <a:prstDash val="solid"/>
            </a:ln>
          </spPr>
          <marker>
            <symbol val="none"/>
            <spPr>
              <a:ln xmlns:a="http://schemas.openxmlformats.org/drawingml/2006/main">
                <a:prstDash val="solid"/>
              </a:ln>
            </spPr>
          </marker>
          <cat>
            <numRef>
              <f>'Dashboard'!$K$18:$K$27</f>
            </numRef>
          </cat>
          <val>
            <numRef>
              <f>'Dashboard'!$L$18:$L$27</f>
            </numRef>
          </val>
        </ser>
        <axId val="10"/>
        <axId val="100"/>
      </line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Number of Communications</a:t>
                </a:r>
              </a:p>
            </rich>
          </tx>
        </title>
        <majorTickMark val="none"/>
        <minorTickMark val="none"/>
        <crossAx val="10"/>
      </valAx>
    </plotArea>
    <legend>
      <legendPos val="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Budget by Communication Type</a:t>
            </a:r>
          </a:p>
        </rich>
      </tx>
    </title>
    <plotArea>
      <barChart>
        <barDir val="bar"/>
        <grouping val="clustered"/>
        <ser>
          <idx val="0"/>
          <order val="0"/>
          <tx>
            <strRef>
              <f>'Dashboard'!I17</f>
            </strRef>
          </tx>
          <spPr>
            <a:solidFill xmlns:a="http://schemas.openxmlformats.org/drawingml/2006/main">
              <a:srgbClr val="F4A62A"/>
            </a:solidFill>
            <a:ln xmlns:a="http://schemas.openxmlformats.org/drawingml/2006/main">
              <a:prstDash val="solid"/>
            </a:ln>
          </spPr>
          <cat>
            <numRef>
              <f>'Dashboard'!$H$18:$H$27</f>
            </numRef>
          </cat>
          <val>
            <numRef>
              <f>'Dashboard'!$I$18:$I$27</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Budget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Communication Type</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s>
</file>

<file path=xl/drawings/drawing1.xml><?xml version="1.0" encoding="utf-8"?>
<wsDr xmlns="http://schemas.openxmlformats.org/drawingml/2006/spreadsheetDrawing">
  <oneCellAnchor>
    <from>
      <col>0</col>
      <colOff>0</colOff>
      <row>29</row>
      <rowOff>0</rowOff>
    </from>
    <ext cx="39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29</row>
      <rowOff>0</rowOff>
    </from>
    <ext cx="396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46</row>
      <rowOff>0</rowOff>
    </from>
    <ext cx="3960000" cy="288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7</col>
      <colOff>0</colOff>
      <row>46</row>
      <rowOff>0</rowOff>
    </from>
    <ext cx="3960000" cy="2880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U101"/>
  <sheetViews>
    <sheetView workbookViewId="0">
      <pane ySplit="1" topLeftCell="A2" activePane="bottomLeft" state="frozen"/>
      <selection pane="bottomLeft" activeCell="A1" sqref="A1"/>
    </sheetView>
  </sheetViews>
  <sheetFormatPr baseColWidth="8" defaultRowHeight="15"/>
  <cols>
    <col width="18" customWidth="1" min="1" max="1"/>
    <col width="14" customWidth="1" min="2" max="2"/>
    <col width="13" customWidth="1" min="3" max="3"/>
    <col width="25" customWidth="1" min="4" max="4"/>
    <col width="23" customWidth="1" min="5" max="5"/>
    <col width="15" customWidth="1" min="6" max="6"/>
    <col width="25" customWidth="1" min="7" max="7"/>
    <col width="19" customWidth="1" min="8" max="8"/>
    <col width="14" customWidth="1" min="9" max="9"/>
    <col width="12" customWidth="1" min="10" max="10"/>
    <col width="31" customWidth="1" min="11" max="11"/>
    <col width="40" customWidth="1" min="12" max="12"/>
    <col width="25" customWidth="1" min="13" max="13"/>
    <col width="20" customWidth="1" min="14" max="14"/>
    <col width="14" customWidth="1" min="15" max="15"/>
    <col width="17" customWidth="1" min="16" max="16"/>
    <col width="16" customWidth="1" min="17" max="17"/>
    <col width="14" customWidth="1" min="18" max="18"/>
    <col width="17" customWidth="1" min="19" max="19"/>
    <col width="34" customWidth="1" min="20" max="20"/>
    <col width="34" customWidth="1" min="21" max="21"/>
  </cols>
  <sheetData>
    <row r="1" ht="32" customHeight="1">
      <c r="A1" s="1" t="inlineStr">
        <is>
          <t>Communication ID</t>
        </is>
      </c>
      <c r="B1" s="1" t="inlineStr">
        <is>
          <t>Planned Date</t>
        </is>
      </c>
      <c r="C1" s="1" t="inlineStr">
        <is>
          <t>Day</t>
        </is>
      </c>
      <c r="D1" s="1" t="inlineStr">
        <is>
          <t>Campaign</t>
        </is>
      </c>
      <c r="E1" s="1" t="inlineStr">
        <is>
          <t>Communication Type</t>
        </is>
      </c>
      <c r="F1" s="1" t="inlineStr">
        <is>
          <t>Channel</t>
        </is>
      </c>
      <c r="G1" s="1" t="inlineStr">
        <is>
          <t>Audience</t>
        </is>
      </c>
      <c r="H1" s="1" t="inlineStr">
        <is>
          <t>Owner</t>
        </is>
      </c>
      <c r="I1" s="1" t="inlineStr">
        <is>
          <t>Status</t>
        </is>
      </c>
      <c r="J1" s="1" t="inlineStr">
        <is>
          <t>Priority</t>
        </is>
      </c>
      <c r="K1" s="1" t="inlineStr">
        <is>
          <t>Subject / Headline</t>
        </is>
      </c>
      <c r="L1" s="1" t="inlineStr">
        <is>
          <t>Key Message</t>
        </is>
      </c>
      <c r="M1" s="1" t="inlineStr">
        <is>
          <t>Call to Action</t>
        </is>
      </c>
      <c r="N1" s="1" t="inlineStr">
        <is>
          <t>Target Location</t>
        </is>
      </c>
      <c r="O1" s="1" t="inlineStr">
        <is>
          <t>Budget</t>
        </is>
      </c>
      <c r="P1" s="1" t="inlineStr">
        <is>
          <t>Estimated Reach</t>
        </is>
      </c>
      <c r="Q1" s="1" t="inlineStr">
        <is>
          <t>Actual Reach</t>
        </is>
      </c>
      <c r="R1" s="1" t="inlineStr">
        <is>
          <t>Engagements</t>
        </is>
      </c>
      <c r="S1" s="1" t="inlineStr">
        <is>
          <t>Engagement Rate</t>
        </is>
      </c>
      <c r="T1" s="1" t="inlineStr">
        <is>
          <t>Asset Link</t>
        </is>
      </c>
      <c r="U1" s="1" t="inlineStr">
        <is>
          <t>Notes</t>
        </is>
      </c>
    </row>
    <row r="2" ht="34" customHeight="1">
      <c r="A2" s="2" t="inlineStr">
        <is>
          <t>COM-2026-001</t>
        </is>
      </c>
      <c r="B2" s="3" t="n">
        <v>46037</v>
      </c>
      <c r="C2" s="4">
        <f>IF($B2="","",TEXT($B2,"dddd"))</f>
        <v/>
      </c>
      <c r="D2" s="2" t="inlineStr">
        <is>
          <t>New Year Product Launch</t>
        </is>
      </c>
      <c r="E2" s="2" t="inlineStr">
        <is>
          <t>Newsletter</t>
        </is>
      </c>
      <c r="F2" s="2" t="inlineStr">
        <is>
          <t>Email</t>
        </is>
      </c>
      <c r="G2" s="2" t="inlineStr">
        <is>
          <t>Active customers</t>
        </is>
      </c>
      <c r="H2" s="2" t="inlineStr">
        <is>
          <t>Emily Parker</t>
        </is>
      </c>
      <c r="I2" s="5" t="inlineStr">
        <is>
          <t>Completed</t>
        </is>
      </c>
      <c r="J2" s="5" t="inlineStr">
        <is>
          <t>High</t>
        </is>
      </c>
      <c r="K2" s="6" t="inlineStr">
        <is>
          <t>Explore What's New This January</t>
        </is>
      </c>
      <c r="L2" s="6" t="inlineStr">
        <is>
          <t>Introduce new product features and customer benefits.</t>
        </is>
      </c>
      <c r="M2" s="6" t="inlineStr">
        <is>
          <t>View the new product collection</t>
        </is>
      </c>
      <c r="N2" s="2" t="inlineStr">
        <is>
          <t>New York, NY</t>
        </is>
      </c>
      <c r="O2" s="7" t="n">
        <v>1200</v>
      </c>
      <c r="P2" s="8" t="n">
        <v>18000</v>
      </c>
      <c r="Q2" s="8" t="n">
        <v>16400</v>
      </c>
      <c r="R2" s="8" t="n">
        <v>1320</v>
      </c>
      <c r="S2" s="9">
        <f>IF(OR($Q2="",$R2=""),"",IFERROR($R2/$Q2,0))</f>
        <v/>
      </c>
      <c r="T2" s="6" t="inlineStr">
        <is>
          <t>https://example.com/assets/2026-january-newsletter</t>
        </is>
      </c>
      <c r="U2" s="6" t="inlineStr">
        <is>
          <t>Final newsletter sent to subscribed customers.</t>
        </is>
      </c>
    </row>
    <row r="3" ht="34" customHeight="1">
      <c r="A3" s="2" t="inlineStr">
        <is>
          <t>COM-2026-002</t>
        </is>
      </c>
      <c r="B3" s="3" t="n">
        <v>46065</v>
      </c>
      <c r="C3" s="10">
        <f>IF($B3="","",TEXT($B3,"dddd"))</f>
        <v/>
      </c>
      <c r="D3" s="2" t="inlineStr">
        <is>
          <t>Customer Education Webinar</t>
        </is>
      </c>
      <c r="E3" s="2" t="inlineStr">
        <is>
          <t>Webinar Promotion</t>
        </is>
      </c>
      <c r="F3" s="2" t="inlineStr">
        <is>
          <t>Webinar</t>
        </is>
      </c>
      <c r="G3" s="2" t="inlineStr">
        <is>
          <t>Prospective and current customers</t>
        </is>
      </c>
      <c r="H3" s="2" t="inlineStr">
        <is>
          <t>James Miller</t>
        </is>
      </c>
      <c r="I3" s="5" t="inlineStr">
        <is>
          <t>Published</t>
        </is>
      </c>
      <c r="J3" s="5" t="inlineStr">
        <is>
          <t>High</t>
        </is>
      </c>
      <c r="K3" s="6" t="inlineStr">
        <is>
          <t>Reserve Your Seat for Our Customer Webinar</t>
        </is>
      </c>
      <c r="L3" s="6" t="inlineStr">
        <is>
          <t>Promote the February product education webinar.</t>
        </is>
      </c>
      <c r="M3" s="6" t="inlineStr">
        <is>
          <t>Register for the webinar</t>
        </is>
      </c>
      <c r="N3" s="2" t="inlineStr">
        <is>
          <t>Chicago, IL</t>
        </is>
      </c>
      <c r="O3" s="7" t="n">
        <v>1500</v>
      </c>
      <c r="P3" s="8" t="n">
        <v>22000</v>
      </c>
      <c r="Q3" s="8" t="n">
        <v>19800</v>
      </c>
      <c r="R3" s="8" t="n">
        <v>1683</v>
      </c>
      <c r="S3" s="11">
        <f>IF(OR($Q3="",$R3=""),"",IFERROR($R3/$Q3,0))</f>
        <v/>
      </c>
      <c r="T3" s="6" t="inlineStr">
        <is>
          <t>https://example.com/assets/2026-february-webinar</t>
        </is>
      </c>
      <c r="U3" s="6" t="inlineStr">
        <is>
          <t>Registration campaign is live.</t>
        </is>
      </c>
    </row>
    <row r="4" ht="34" customHeight="1">
      <c r="A4" s="2" t="inlineStr">
        <is>
          <t>COM-2026-003</t>
        </is>
      </c>
      <c r="B4" s="3" t="n">
        <v>46099</v>
      </c>
      <c r="C4" s="4">
        <f>IF($B4="","",TEXT($B4,"dddd"))</f>
        <v/>
      </c>
      <c r="D4" s="2" t="inlineStr">
        <is>
          <t>Spring Social Growth</t>
        </is>
      </c>
      <c r="E4" s="2" t="inlineStr">
        <is>
          <t>Social Media Campaign</t>
        </is>
      </c>
      <c r="F4" s="2" t="inlineStr">
        <is>
          <t>Social Media</t>
        </is>
      </c>
      <c r="G4" s="2" t="inlineStr">
        <is>
          <t>Small business owners</t>
        </is>
      </c>
      <c r="H4" s="2" t="inlineStr">
        <is>
          <t>Ashley Carter</t>
        </is>
      </c>
      <c r="I4" s="5" t="inlineStr">
        <is>
          <t>Scheduled</t>
        </is>
      </c>
      <c r="J4" s="5" t="inlineStr">
        <is>
          <t>High</t>
        </is>
      </c>
      <c r="K4" s="6" t="inlineStr">
        <is>
          <t>Build Better Workflows This Spring</t>
        </is>
      </c>
      <c r="L4" s="6" t="inlineStr">
        <is>
          <t>Showcase workflow improvements through short social posts.</t>
        </is>
      </c>
      <c r="M4" s="6" t="inlineStr">
        <is>
          <t>Follow the campaign and learn more</t>
        </is>
      </c>
      <c r="N4" s="2" t="inlineStr">
        <is>
          <t>Los Angeles, CA</t>
        </is>
      </c>
      <c r="O4" s="7" t="n">
        <v>2100</v>
      </c>
      <c r="P4" s="8" t="n">
        <v>35000</v>
      </c>
      <c r="Q4" s="8" t="n">
        <v>31200</v>
      </c>
      <c r="R4" s="8" t="n">
        <v>2496</v>
      </c>
      <c r="S4" s="9">
        <f>IF(OR($Q4="",$R4=""),"",IFERROR($R4/$Q4,0))</f>
        <v/>
      </c>
      <c r="T4" s="6" t="inlineStr">
        <is>
          <t>https://example.com/assets/2026-spring-social</t>
        </is>
      </c>
      <c r="U4" s="6" t="inlineStr">
        <is>
          <t>Creative assets approved for scheduling.</t>
        </is>
      </c>
    </row>
    <row r="5" ht="34" customHeight="1">
      <c r="A5" s="2" t="inlineStr">
        <is>
          <t>COM-2026-004</t>
        </is>
      </c>
      <c r="B5" s="3" t="n">
        <v>46121</v>
      </c>
      <c r="C5" s="10">
        <f>IF($B5="","",TEXT($B5,"dddd"))</f>
        <v/>
      </c>
      <c r="D5" s="2" t="inlineStr">
        <is>
          <t>Spring Sales Event</t>
        </is>
      </c>
      <c r="E5" s="2" t="inlineStr">
        <is>
          <t>Sales Announcement</t>
        </is>
      </c>
      <c r="F5" s="2" t="inlineStr">
        <is>
          <t>Email</t>
        </is>
      </c>
      <c r="G5" s="2" t="inlineStr">
        <is>
          <t>Sales prospects and customers</t>
        </is>
      </c>
      <c r="H5" s="2" t="inlineStr">
        <is>
          <t>Michael Rodriguez</t>
        </is>
      </c>
      <c r="I5" s="5" t="inlineStr">
        <is>
          <t>Published</t>
        </is>
      </c>
      <c r="J5" s="5" t="inlineStr">
        <is>
          <t>High</t>
        </is>
      </c>
      <c r="K5" s="6" t="inlineStr">
        <is>
          <t>Spring Savings Start Today</t>
        </is>
      </c>
      <c r="L5" s="6" t="inlineStr">
        <is>
          <t>Announce limited-time spring pricing and product bundles.</t>
        </is>
      </c>
      <c r="M5" s="6" t="inlineStr">
        <is>
          <t>Shop spring offers</t>
        </is>
      </c>
      <c r="N5" s="2" t="inlineStr">
        <is>
          <t>Dallas, TX</t>
        </is>
      </c>
      <c r="O5" s="7" t="n">
        <v>1800</v>
      </c>
      <c r="P5" s="8" t="n">
        <v>28000</v>
      </c>
      <c r="Q5" s="8" t="n">
        <v>25400</v>
      </c>
      <c r="R5" s="8" t="n">
        <v>2032</v>
      </c>
      <c r="S5" s="11">
        <f>IF(OR($Q5="",$R5=""),"",IFERROR($R5/$Q5,0))</f>
        <v/>
      </c>
      <c r="T5" s="6" t="inlineStr">
        <is>
          <t>https://example.com/assets/2026-spring-sales</t>
        </is>
      </c>
      <c r="U5" s="6" t="inlineStr">
        <is>
          <t>Sales team received campaign briefing.</t>
        </is>
      </c>
    </row>
    <row r="6" ht="34" customHeight="1">
      <c r="A6" s="2" t="inlineStr">
        <is>
          <t>COM-2026-005</t>
        </is>
      </c>
      <c r="B6" s="3" t="n">
        <v>46156</v>
      </c>
      <c r="C6" s="4">
        <f>IF($B6="","",TEXT($B6,"dddd"))</f>
        <v/>
      </c>
      <c r="D6" s="2" t="inlineStr">
        <is>
          <t>Open Enrollment Support</t>
        </is>
      </c>
      <c r="E6" s="2" t="inlineStr">
        <is>
          <t>Benefits Reminder</t>
        </is>
      </c>
      <c r="F6" s="2" t="inlineStr">
        <is>
          <t>Internal</t>
        </is>
      </c>
      <c r="G6" s="2" t="inlineStr">
        <is>
          <t>All employees</t>
        </is>
      </c>
      <c r="H6" s="2" t="inlineStr">
        <is>
          <t>Sarah Thompson</t>
        </is>
      </c>
      <c r="I6" s="5" t="inlineStr">
        <is>
          <t>Completed</t>
        </is>
      </c>
      <c r="J6" s="5" t="inlineStr">
        <is>
          <t>Medium</t>
        </is>
      </c>
      <c r="K6" s="6" t="inlineStr">
        <is>
          <t>Benefits Enrollment Reminder</t>
        </is>
      </c>
      <c r="L6" s="6" t="inlineStr">
        <is>
          <t>Remind employees about benefit review resources and enrollment steps.</t>
        </is>
      </c>
      <c r="M6" s="6" t="inlineStr">
        <is>
          <t>Review your benefits options</t>
        </is>
      </c>
      <c r="N6" s="2" t="inlineStr">
        <is>
          <t>Houston, TX</t>
        </is>
      </c>
      <c r="O6" s="7" t="n">
        <v>0</v>
      </c>
      <c r="P6" s="8" t="n">
        <v>4200</v>
      </c>
      <c r="Q6" s="8" t="n">
        <v>3900</v>
      </c>
      <c r="R6" s="8" t="n">
        <v>624</v>
      </c>
      <c r="S6" s="9">
        <f>IF(OR($Q6="",$R6=""),"",IFERROR($R6/$Q6,0))</f>
        <v/>
      </c>
      <c r="T6" s="6" t="inlineStr">
        <is>
          <t>https://example.com/assets/2026-benefits-reminder</t>
        </is>
      </c>
      <c r="U6" s="6" t="inlineStr">
        <is>
          <t>Posted to internal portal and employee email.</t>
        </is>
      </c>
    </row>
    <row r="7" ht="34" customHeight="1">
      <c r="A7" s="2" t="inlineStr">
        <is>
          <t>COM-2026-006</t>
        </is>
      </c>
      <c r="B7" s="3" t="n">
        <v>46196</v>
      </c>
      <c r="C7" s="10">
        <f>IF($B7="","",TEXT($B7,"dddd"))</f>
        <v/>
      </c>
      <c r="D7" s="2" t="inlineStr">
        <is>
          <t>Summer Product Release</t>
        </is>
      </c>
      <c r="E7" s="2" t="inlineStr">
        <is>
          <t>Press Release</t>
        </is>
      </c>
      <c r="F7" s="2" t="inlineStr">
        <is>
          <t>Press</t>
        </is>
      </c>
      <c r="G7" s="2" t="inlineStr">
        <is>
          <t>Media and industry analysts</t>
        </is>
      </c>
      <c r="H7" s="2" t="inlineStr">
        <is>
          <t>David Lee</t>
        </is>
      </c>
      <c r="I7" s="5" t="inlineStr">
        <is>
          <t>Completed</t>
        </is>
      </c>
      <c r="J7" s="5" t="inlineStr">
        <is>
          <t>High</t>
        </is>
      </c>
      <c r="K7" s="6" t="inlineStr">
        <is>
          <t>Company Announces Summer Product Release</t>
        </is>
      </c>
      <c r="L7" s="6" t="inlineStr">
        <is>
          <t>Share release details, customer value, and executive quote.</t>
        </is>
      </c>
      <c r="M7" s="6" t="inlineStr">
        <is>
          <t>Read the full press release</t>
        </is>
      </c>
      <c r="N7" s="2" t="inlineStr">
        <is>
          <t>Seattle, WA</t>
        </is>
      </c>
      <c r="O7" s="7" t="n">
        <v>2500</v>
      </c>
      <c r="P7" s="8" t="n">
        <v>46000</v>
      </c>
      <c r="Q7" s="8" t="n">
        <v>41800</v>
      </c>
      <c r="R7" s="8" t="n">
        <v>2926</v>
      </c>
      <c r="S7" s="11">
        <f>IF(OR($Q7="",$R7=""),"",IFERROR($R7/$Q7,0))</f>
        <v/>
      </c>
      <c r="T7" s="6" t="inlineStr">
        <is>
          <t>https://example.com/assets/2026-summer-press-release</t>
        </is>
      </c>
      <c r="U7" s="6" t="inlineStr">
        <is>
          <t>Distribution list includes regional media outlets.</t>
        </is>
      </c>
    </row>
    <row r="8" ht="34" customHeight="1">
      <c r="A8" s="2" t="inlineStr">
        <is>
          <t>COM-2026-007</t>
        </is>
      </c>
      <c r="B8" s="3" t="n">
        <v>46219</v>
      </c>
      <c r="C8" s="4">
        <f>IF($B8="","",TEXT($B8,"dddd"))</f>
        <v/>
      </c>
      <c r="D8" s="2" t="inlineStr">
        <is>
          <t>Voice of Customer Survey</t>
        </is>
      </c>
      <c r="E8" s="2" t="inlineStr">
        <is>
          <t>Customer Survey</t>
        </is>
      </c>
      <c r="F8" s="2" t="inlineStr">
        <is>
          <t>Email</t>
        </is>
      </c>
      <c r="G8" s="2" t="inlineStr">
        <is>
          <t>Recent customers</t>
        </is>
      </c>
      <c r="H8" s="2" t="inlineStr">
        <is>
          <t>Jessica Brown</t>
        </is>
      </c>
      <c r="I8" s="5" t="inlineStr">
        <is>
          <t>Draft</t>
        </is>
      </c>
      <c r="J8" s="5" t="inlineStr">
        <is>
          <t>Medium</t>
        </is>
      </c>
      <c r="K8" s="6" t="inlineStr">
        <is>
          <t>Tell Us How We Can Improve</t>
        </is>
      </c>
      <c r="L8" s="6" t="inlineStr">
        <is>
          <t>Invite customers to complete a brief experience survey.</t>
        </is>
      </c>
      <c r="M8" s="6" t="inlineStr">
        <is>
          <t>Take the customer survey</t>
        </is>
      </c>
      <c r="N8" s="2" t="inlineStr">
        <is>
          <t>Phoenix, AZ</t>
        </is>
      </c>
      <c r="O8" s="7" t="n">
        <v>750</v>
      </c>
      <c r="P8" s="8" t="n">
        <v>12000</v>
      </c>
      <c r="Q8" s="8" t="n">
        <v>10800</v>
      </c>
      <c r="R8" s="8" t="n">
        <v>972</v>
      </c>
      <c r="S8" s="9">
        <f>IF(OR($Q8="",$R8=""),"",IFERROR($R8/$Q8,0))</f>
        <v/>
      </c>
      <c r="T8" s="6" t="inlineStr">
        <is>
          <t>https://example.com/assets/2026-customer-survey</t>
        </is>
      </c>
      <c r="U8" s="6" t="inlineStr">
        <is>
          <t>Survey questions are awaiting final approval.</t>
        </is>
      </c>
    </row>
    <row r="9" ht="34" customHeight="1">
      <c r="A9" s="2" t="inlineStr">
        <is>
          <t>COM-2026-008</t>
        </is>
      </c>
      <c r="B9" s="3" t="n">
        <v>46254</v>
      </c>
      <c r="C9" s="10">
        <f>IF($B9="","",TEXT($B9,"dddd"))</f>
        <v/>
      </c>
      <c r="D9" s="2" t="inlineStr">
        <is>
          <t>Back-to-School Promotion</t>
        </is>
      </c>
      <c r="E9" s="2" t="inlineStr">
        <is>
          <t>Promotion</t>
        </is>
      </c>
      <c r="F9" s="2" t="inlineStr">
        <is>
          <t>Website</t>
        </is>
      </c>
      <c r="G9" s="2" t="inlineStr">
        <is>
          <t>Parents, students, and educators</t>
        </is>
      </c>
      <c r="H9" s="2" t="inlineStr">
        <is>
          <t>Amanda Wilson</t>
        </is>
      </c>
      <c r="I9" s="5" t="inlineStr">
        <is>
          <t>Scheduled</t>
        </is>
      </c>
      <c r="J9" s="5" t="inlineStr">
        <is>
          <t>High</t>
        </is>
      </c>
      <c r="K9" s="6" t="inlineStr">
        <is>
          <t>Back-to-School Offers Are Here</t>
        </is>
      </c>
      <c r="L9" s="6" t="inlineStr">
        <is>
          <t>Highlight seasonal offers for students and families.</t>
        </is>
      </c>
      <c r="M9" s="6" t="inlineStr">
        <is>
          <t>Browse back-to-school offers</t>
        </is>
      </c>
      <c r="N9" s="2" t="inlineStr">
        <is>
          <t>Philadelphia, PA</t>
        </is>
      </c>
      <c r="O9" s="7" t="n">
        <v>2250</v>
      </c>
      <c r="P9" s="8" t="n">
        <v>40000</v>
      </c>
      <c r="Q9" s="8" t="n">
        <v>36200</v>
      </c>
      <c r="R9" s="8" t="n">
        <v>2896</v>
      </c>
      <c r="S9" s="11">
        <f>IF(OR($Q9="",$R9=""),"",IFERROR($R9/$Q9,0))</f>
        <v/>
      </c>
      <c r="T9" s="6" t="inlineStr">
        <is>
          <t>https://example.com/assets/2026-back-to-school</t>
        </is>
      </c>
      <c r="U9" s="6" t="inlineStr">
        <is>
          <t>Landing page is in final quality review.</t>
        </is>
      </c>
    </row>
    <row r="10" ht="34" customHeight="1">
      <c r="A10" s="2" t="inlineStr">
        <is>
          <t>COM-2026-009</t>
        </is>
      </c>
      <c r="B10" s="3" t="n">
        <v>46282</v>
      </c>
      <c r="C10" s="4">
        <f>IF($B10="","",TEXT($B10,"dddd"))</f>
        <v/>
      </c>
      <c r="D10" s="2" t="inlineStr">
        <is>
          <t>September Product Update</t>
        </is>
      </c>
      <c r="E10" s="2" t="inlineStr">
        <is>
          <t>Product Update</t>
        </is>
      </c>
      <c r="F10" s="2" t="inlineStr">
        <is>
          <t>Website</t>
        </is>
      </c>
      <c r="G10" s="2" t="inlineStr">
        <is>
          <t>Product users and administrators</t>
        </is>
      </c>
      <c r="H10" s="2" t="inlineStr">
        <is>
          <t>Chris Johnson</t>
        </is>
      </c>
      <c r="I10" s="5" t="inlineStr">
        <is>
          <t>Published</t>
        </is>
      </c>
      <c r="J10" s="5" t="inlineStr">
        <is>
          <t>Medium</t>
        </is>
      </c>
      <c r="K10" s="6" t="inlineStr">
        <is>
          <t>September Product Update Is Available</t>
        </is>
      </c>
      <c r="L10" s="6" t="inlineStr">
        <is>
          <t>Explain product enhancements and recommended next steps.</t>
        </is>
      </c>
      <c r="M10" s="6" t="inlineStr">
        <is>
          <t>Review product updates</t>
        </is>
      </c>
      <c r="N10" s="2" t="inlineStr">
        <is>
          <t>Austin, TX</t>
        </is>
      </c>
      <c r="O10" s="7" t="n">
        <v>900</v>
      </c>
      <c r="P10" s="8" t="n">
        <v>16000</v>
      </c>
      <c r="Q10" s="8" t="n">
        <v>14700</v>
      </c>
      <c r="R10" s="8" t="n">
        <v>1176</v>
      </c>
      <c r="S10" s="9">
        <f>IF(OR($Q10="",$R10=""),"",IFERROR($R10/$Q10,0))</f>
        <v/>
      </c>
      <c r="T10" s="6" t="inlineStr">
        <is>
          <t>https://example.com/assets/2026-september-product-update</t>
        </is>
      </c>
      <c r="U10" s="6" t="inlineStr">
        <is>
          <t>Help center article linked from release page.</t>
        </is>
      </c>
    </row>
    <row r="11" ht="34" customHeight="1">
      <c r="A11" s="2" t="inlineStr">
        <is>
          <t>COM-2026-010</t>
        </is>
      </c>
      <c r="B11" s="3" t="n">
        <v>46315</v>
      </c>
      <c r="C11" s="10">
        <f>IF($B11="","",TEXT($B11,"dddd"))</f>
        <v/>
      </c>
      <c r="D11" s="2" t="inlineStr">
        <is>
          <t>Holiday Campaign Launch</t>
        </is>
      </c>
      <c r="E11" s="2" t="inlineStr">
        <is>
          <t>Holiday Campaign</t>
        </is>
      </c>
      <c r="F11" s="2" t="inlineStr">
        <is>
          <t>Social Media</t>
        </is>
      </c>
      <c r="G11" s="2" t="inlineStr">
        <is>
          <t>Holiday shoppers and gift buyers</t>
        </is>
      </c>
      <c r="H11" s="2" t="inlineStr">
        <is>
          <t>Robert Davis</t>
        </is>
      </c>
      <c r="I11" s="5" t="inlineStr">
        <is>
          <t>Draft</t>
        </is>
      </c>
      <c r="J11" s="5" t="inlineStr">
        <is>
          <t>High</t>
        </is>
      </c>
      <c r="K11" s="6" t="inlineStr">
        <is>
          <t>Make the Holidays Easier</t>
        </is>
      </c>
      <c r="L11" s="6" t="inlineStr">
        <is>
          <t>Introduce holiday gift ideas, bundles, and delivery reminders.</t>
        </is>
      </c>
      <c r="M11" s="6" t="inlineStr">
        <is>
          <t>Plan your holiday shopping</t>
        </is>
      </c>
      <c r="N11" s="2" t="inlineStr">
        <is>
          <t>San Antonio, TX</t>
        </is>
      </c>
      <c r="O11" s="7" t="n">
        <v>2400</v>
      </c>
      <c r="P11" s="8" t="n">
        <v>50000</v>
      </c>
      <c r="Q11" s="8" t="n">
        <v>45200</v>
      </c>
      <c r="R11" s="8" t="n">
        <v>4068</v>
      </c>
      <c r="S11" s="11">
        <f>IF(OR($Q11="",$R11=""),"",IFERROR($R11/$Q11,0))</f>
        <v/>
      </c>
      <c r="T11" s="6" t="inlineStr">
        <is>
          <t>https://example.com/assets/2026-holiday-campaign</t>
        </is>
      </c>
      <c r="U11" s="6" t="inlineStr">
        <is>
          <t>Creative concept is under leadership review.</t>
        </is>
      </c>
    </row>
    <row r="12" ht="34" customHeight="1">
      <c r="A12" s="2" t="n"/>
      <c r="B12" s="3" t="n"/>
      <c r="C12" s="4">
        <f>IF($B12="","",TEXT($B12,"dddd"))</f>
        <v/>
      </c>
      <c r="D12" s="2" t="n"/>
      <c r="E12" s="2" t="n"/>
      <c r="F12" s="2" t="n"/>
      <c r="G12" s="2" t="n"/>
      <c r="H12" s="2" t="n"/>
      <c r="I12" s="5" t="n"/>
      <c r="J12" s="5" t="n"/>
      <c r="K12" s="6" t="n"/>
      <c r="L12" s="6" t="n"/>
      <c r="M12" s="6" t="n"/>
      <c r="N12" s="2" t="n"/>
      <c r="O12" s="7" t="n"/>
      <c r="P12" s="8" t="n"/>
      <c r="Q12" s="8" t="n"/>
      <c r="R12" s="8" t="n"/>
      <c r="S12" s="9">
        <f>IF(OR($Q12="",$R12=""),"",IFERROR($R12/$Q12,0))</f>
        <v/>
      </c>
      <c r="T12" s="6" t="n"/>
      <c r="U12" s="6" t="n"/>
    </row>
    <row r="13" ht="34" customHeight="1">
      <c r="A13" s="2" t="n"/>
      <c r="B13" s="3" t="n"/>
      <c r="C13" s="10">
        <f>IF($B13="","",TEXT($B13,"dddd"))</f>
        <v/>
      </c>
      <c r="D13" s="2" t="n"/>
      <c r="E13" s="2" t="n"/>
      <c r="F13" s="2" t="n"/>
      <c r="G13" s="2" t="n"/>
      <c r="H13" s="2" t="n"/>
      <c r="I13" s="5" t="n"/>
      <c r="J13" s="5" t="n"/>
      <c r="K13" s="6" t="n"/>
      <c r="L13" s="6" t="n"/>
      <c r="M13" s="6" t="n"/>
      <c r="N13" s="2" t="n"/>
      <c r="O13" s="7" t="n"/>
      <c r="P13" s="8" t="n"/>
      <c r="Q13" s="8" t="n"/>
      <c r="R13" s="8" t="n"/>
      <c r="S13" s="11">
        <f>IF(OR($Q13="",$R13=""),"",IFERROR($R13/$Q13,0))</f>
        <v/>
      </c>
      <c r="T13" s="6" t="n"/>
      <c r="U13" s="6" t="n"/>
    </row>
    <row r="14" ht="34" customHeight="1">
      <c r="A14" s="2" t="n"/>
      <c r="B14" s="3" t="n"/>
      <c r="C14" s="4">
        <f>IF($B14="","",TEXT($B14,"dddd"))</f>
        <v/>
      </c>
      <c r="D14" s="2" t="n"/>
      <c r="E14" s="2" t="n"/>
      <c r="F14" s="2" t="n"/>
      <c r="G14" s="2" t="n"/>
      <c r="H14" s="2" t="n"/>
      <c r="I14" s="5" t="n"/>
      <c r="J14" s="5" t="n"/>
      <c r="K14" s="6" t="n"/>
      <c r="L14" s="6" t="n"/>
      <c r="M14" s="6" t="n"/>
      <c r="N14" s="2" t="n"/>
      <c r="O14" s="7" t="n"/>
      <c r="P14" s="8" t="n"/>
      <c r="Q14" s="8" t="n"/>
      <c r="R14" s="8" t="n"/>
      <c r="S14" s="9">
        <f>IF(OR($Q14="",$R14=""),"",IFERROR($R14/$Q14,0))</f>
        <v/>
      </c>
      <c r="T14" s="6" t="n"/>
      <c r="U14" s="6" t="n"/>
    </row>
    <row r="15" ht="34" customHeight="1">
      <c r="A15" s="2" t="n"/>
      <c r="B15" s="3" t="n"/>
      <c r="C15" s="10">
        <f>IF($B15="","",TEXT($B15,"dddd"))</f>
        <v/>
      </c>
      <c r="D15" s="2" t="n"/>
      <c r="E15" s="2" t="n"/>
      <c r="F15" s="2" t="n"/>
      <c r="G15" s="2" t="n"/>
      <c r="H15" s="2" t="n"/>
      <c r="I15" s="5" t="n"/>
      <c r="J15" s="5" t="n"/>
      <c r="K15" s="6" t="n"/>
      <c r="L15" s="6" t="n"/>
      <c r="M15" s="6" t="n"/>
      <c r="N15" s="2" t="n"/>
      <c r="O15" s="7" t="n"/>
      <c r="P15" s="8" t="n"/>
      <c r="Q15" s="8" t="n"/>
      <c r="R15" s="8" t="n"/>
      <c r="S15" s="11">
        <f>IF(OR($Q15="",$R15=""),"",IFERROR($R15/$Q15,0))</f>
        <v/>
      </c>
      <c r="T15" s="6" t="n"/>
      <c r="U15" s="6" t="n"/>
    </row>
    <row r="16" ht="34" customHeight="1">
      <c r="A16" s="2" t="n"/>
      <c r="B16" s="3" t="n"/>
      <c r="C16" s="4">
        <f>IF($B16="","",TEXT($B16,"dddd"))</f>
        <v/>
      </c>
      <c r="D16" s="2" t="n"/>
      <c r="E16" s="2" t="n"/>
      <c r="F16" s="2" t="n"/>
      <c r="G16" s="2" t="n"/>
      <c r="H16" s="2" t="n"/>
      <c r="I16" s="5" t="n"/>
      <c r="J16" s="5" t="n"/>
      <c r="K16" s="6" t="n"/>
      <c r="L16" s="6" t="n"/>
      <c r="M16" s="6" t="n"/>
      <c r="N16" s="2" t="n"/>
      <c r="O16" s="7" t="n"/>
      <c r="P16" s="8" t="n"/>
      <c r="Q16" s="8" t="n"/>
      <c r="R16" s="8" t="n"/>
      <c r="S16" s="9">
        <f>IF(OR($Q16="",$R16=""),"",IFERROR($R16/$Q16,0))</f>
        <v/>
      </c>
      <c r="T16" s="6" t="n"/>
      <c r="U16" s="6" t="n"/>
    </row>
    <row r="17" ht="34" customHeight="1">
      <c r="A17" s="2" t="n"/>
      <c r="B17" s="3" t="n"/>
      <c r="C17" s="10">
        <f>IF($B17="","",TEXT($B17,"dddd"))</f>
        <v/>
      </c>
      <c r="D17" s="2" t="n"/>
      <c r="E17" s="2" t="n"/>
      <c r="F17" s="2" t="n"/>
      <c r="G17" s="2" t="n"/>
      <c r="H17" s="2" t="n"/>
      <c r="I17" s="5" t="n"/>
      <c r="J17" s="5" t="n"/>
      <c r="K17" s="6" t="n"/>
      <c r="L17" s="6" t="n"/>
      <c r="M17" s="6" t="n"/>
      <c r="N17" s="2" t="n"/>
      <c r="O17" s="7" t="n"/>
      <c r="P17" s="8" t="n"/>
      <c r="Q17" s="8" t="n"/>
      <c r="R17" s="8" t="n"/>
      <c r="S17" s="11">
        <f>IF(OR($Q17="",$R17=""),"",IFERROR($R17/$Q17,0))</f>
        <v/>
      </c>
      <c r="T17" s="6" t="n"/>
      <c r="U17" s="6" t="n"/>
    </row>
    <row r="18" ht="34" customHeight="1">
      <c r="A18" s="2" t="n"/>
      <c r="B18" s="3" t="n"/>
      <c r="C18" s="4">
        <f>IF($B18="","",TEXT($B18,"dddd"))</f>
        <v/>
      </c>
      <c r="D18" s="2" t="n"/>
      <c r="E18" s="2" t="n"/>
      <c r="F18" s="2" t="n"/>
      <c r="G18" s="2" t="n"/>
      <c r="H18" s="2" t="n"/>
      <c r="I18" s="5" t="n"/>
      <c r="J18" s="5" t="n"/>
      <c r="K18" s="6" t="n"/>
      <c r="L18" s="6" t="n"/>
      <c r="M18" s="6" t="n"/>
      <c r="N18" s="2" t="n"/>
      <c r="O18" s="7" t="n"/>
      <c r="P18" s="8" t="n"/>
      <c r="Q18" s="8" t="n"/>
      <c r="R18" s="8" t="n"/>
      <c r="S18" s="9">
        <f>IF(OR($Q18="",$R18=""),"",IFERROR($R18/$Q18,0))</f>
        <v/>
      </c>
      <c r="T18" s="6" t="n"/>
      <c r="U18" s="6" t="n"/>
    </row>
    <row r="19" ht="34" customHeight="1">
      <c r="A19" s="2" t="n"/>
      <c r="B19" s="3" t="n"/>
      <c r="C19" s="10">
        <f>IF($B19="","",TEXT($B19,"dddd"))</f>
        <v/>
      </c>
      <c r="D19" s="2" t="n"/>
      <c r="E19" s="2" t="n"/>
      <c r="F19" s="2" t="n"/>
      <c r="G19" s="2" t="n"/>
      <c r="H19" s="2" t="n"/>
      <c r="I19" s="5" t="n"/>
      <c r="J19" s="5" t="n"/>
      <c r="K19" s="6" t="n"/>
      <c r="L19" s="6" t="n"/>
      <c r="M19" s="6" t="n"/>
      <c r="N19" s="2" t="n"/>
      <c r="O19" s="7" t="n"/>
      <c r="P19" s="8" t="n"/>
      <c r="Q19" s="8" t="n"/>
      <c r="R19" s="8" t="n"/>
      <c r="S19" s="11">
        <f>IF(OR($Q19="",$R19=""),"",IFERROR($R19/$Q19,0))</f>
        <v/>
      </c>
      <c r="T19" s="6" t="n"/>
      <c r="U19" s="6" t="n"/>
    </row>
    <row r="20" ht="34" customHeight="1">
      <c r="A20" s="2" t="n"/>
      <c r="B20" s="3" t="n"/>
      <c r="C20" s="4">
        <f>IF($B20="","",TEXT($B20,"dddd"))</f>
        <v/>
      </c>
      <c r="D20" s="2" t="n"/>
      <c r="E20" s="2" t="n"/>
      <c r="F20" s="2" t="n"/>
      <c r="G20" s="2" t="n"/>
      <c r="H20" s="2" t="n"/>
      <c r="I20" s="5" t="n"/>
      <c r="J20" s="5" t="n"/>
      <c r="K20" s="6" t="n"/>
      <c r="L20" s="6" t="n"/>
      <c r="M20" s="6" t="n"/>
      <c r="N20" s="2" t="n"/>
      <c r="O20" s="7" t="n"/>
      <c r="P20" s="8" t="n"/>
      <c r="Q20" s="8" t="n"/>
      <c r="R20" s="8" t="n"/>
      <c r="S20" s="9">
        <f>IF(OR($Q20="",$R20=""),"",IFERROR($R20/$Q20,0))</f>
        <v/>
      </c>
      <c r="T20" s="6" t="n"/>
      <c r="U20" s="6" t="n"/>
    </row>
    <row r="21" ht="34" customHeight="1">
      <c r="A21" s="2" t="n"/>
      <c r="B21" s="3" t="n"/>
      <c r="C21" s="10">
        <f>IF($B21="","",TEXT($B21,"dddd"))</f>
        <v/>
      </c>
      <c r="D21" s="2" t="n"/>
      <c r="E21" s="2" t="n"/>
      <c r="F21" s="2" t="n"/>
      <c r="G21" s="2" t="n"/>
      <c r="H21" s="2" t="n"/>
      <c r="I21" s="5" t="n"/>
      <c r="J21" s="5" t="n"/>
      <c r="K21" s="6" t="n"/>
      <c r="L21" s="6" t="n"/>
      <c r="M21" s="6" t="n"/>
      <c r="N21" s="2" t="n"/>
      <c r="O21" s="7" t="n"/>
      <c r="P21" s="8" t="n"/>
      <c r="Q21" s="8" t="n"/>
      <c r="R21" s="8" t="n"/>
      <c r="S21" s="11">
        <f>IF(OR($Q21="",$R21=""),"",IFERROR($R21/$Q21,0))</f>
        <v/>
      </c>
      <c r="T21" s="6" t="n"/>
      <c r="U21" s="6" t="n"/>
    </row>
    <row r="22" ht="34" customHeight="1">
      <c r="A22" s="2" t="n"/>
      <c r="B22" s="3" t="n"/>
      <c r="C22" s="4">
        <f>IF($B22="","",TEXT($B22,"dddd"))</f>
        <v/>
      </c>
      <c r="D22" s="2" t="n"/>
      <c r="E22" s="2" t="n"/>
      <c r="F22" s="2" t="n"/>
      <c r="G22" s="2" t="n"/>
      <c r="H22" s="2" t="n"/>
      <c r="I22" s="5" t="n"/>
      <c r="J22" s="5" t="n"/>
      <c r="K22" s="6" t="n"/>
      <c r="L22" s="6" t="n"/>
      <c r="M22" s="6" t="n"/>
      <c r="N22" s="2" t="n"/>
      <c r="O22" s="7" t="n"/>
      <c r="P22" s="8" t="n"/>
      <c r="Q22" s="8" t="n"/>
      <c r="R22" s="8" t="n"/>
      <c r="S22" s="9">
        <f>IF(OR($Q22="",$R22=""),"",IFERROR($R22/$Q22,0))</f>
        <v/>
      </c>
      <c r="T22" s="6" t="n"/>
      <c r="U22" s="6" t="n"/>
    </row>
    <row r="23" ht="34" customHeight="1">
      <c r="A23" s="2" t="n"/>
      <c r="B23" s="3" t="n"/>
      <c r="C23" s="10">
        <f>IF($B23="","",TEXT($B23,"dddd"))</f>
        <v/>
      </c>
      <c r="D23" s="2" t="n"/>
      <c r="E23" s="2" t="n"/>
      <c r="F23" s="2" t="n"/>
      <c r="G23" s="2" t="n"/>
      <c r="H23" s="2" t="n"/>
      <c r="I23" s="5" t="n"/>
      <c r="J23" s="5" t="n"/>
      <c r="K23" s="6" t="n"/>
      <c r="L23" s="6" t="n"/>
      <c r="M23" s="6" t="n"/>
      <c r="N23" s="2" t="n"/>
      <c r="O23" s="7" t="n"/>
      <c r="P23" s="8" t="n"/>
      <c r="Q23" s="8" t="n"/>
      <c r="R23" s="8" t="n"/>
      <c r="S23" s="11">
        <f>IF(OR($Q23="",$R23=""),"",IFERROR($R23/$Q23,0))</f>
        <v/>
      </c>
      <c r="T23" s="6" t="n"/>
      <c r="U23" s="6" t="n"/>
    </row>
    <row r="24" ht="34" customHeight="1">
      <c r="A24" s="2" t="n"/>
      <c r="B24" s="3" t="n"/>
      <c r="C24" s="4">
        <f>IF($B24="","",TEXT($B24,"dddd"))</f>
        <v/>
      </c>
      <c r="D24" s="2" t="n"/>
      <c r="E24" s="2" t="n"/>
      <c r="F24" s="2" t="n"/>
      <c r="G24" s="2" t="n"/>
      <c r="H24" s="2" t="n"/>
      <c r="I24" s="5" t="n"/>
      <c r="J24" s="5" t="n"/>
      <c r="K24" s="6" t="n"/>
      <c r="L24" s="6" t="n"/>
      <c r="M24" s="6" t="n"/>
      <c r="N24" s="2" t="n"/>
      <c r="O24" s="7" t="n"/>
      <c r="P24" s="8" t="n"/>
      <c r="Q24" s="8" t="n"/>
      <c r="R24" s="8" t="n"/>
      <c r="S24" s="9">
        <f>IF(OR($Q24="",$R24=""),"",IFERROR($R24/$Q24,0))</f>
        <v/>
      </c>
      <c r="T24" s="6" t="n"/>
      <c r="U24" s="6" t="n"/>
    </row>
    <row r="25" ht="34" customHeight="1">
      <c r="A25" s="2" t="n"/>
      <c r="B25" s="3" t="n"/>
      <c r="C25" s="10">
        <f>IF($B25="","",TEXT($B25,"dddd"))</f>
        <v/>
      </c>
      <c r="D25" s="2" t="n"/>
      <c r="E25" s="2" t="n"/>
      <c r="F25" s="2" t="n"/>
      <c r="G25" s="2" t="n"/>
      <c r="H25" s="2" t="n"/>
      <c r="I25" s="5" t="n"/>
      <c r="J25" s="5" t="n"/>
      <c r="K25" s="6" t="n"/>
      <c r="L25" s="6" t="n"/>
      <c r="M25" s="6" t="n"/>
      <c r="N25" s="2" t="n"/>
      <c r="O25" s="7" t="n"/>
      <c r="P25" s="8" t="n"/>
      <c r="Q25" s="8" t="n"/>
      <c r="R25" s="8" t="n"/>
      <c r="S25" s="11">
        <f>IF(OR($Q25="",$R25=""),"",IFERROR($R25/$Q25,0))</f>
        <v/>
      </c>
      <c r="T25" s="6" t="n"/>
      <c r="U25" s="6" t="n"/>
    </row>
    <row r="26" ht="34" customHeight="1">
      <c r="A26" s="2" t="n"/>
      <c r="B26" s="3" t="n"/>
      <c r="C26" s="4">
        <f>IF($B26="","",TEXT($B26,"dddd"))</f>
        <v/>
      </c>
      <c r="D26" s="2" t="n"/>
      <c r="E26" s="2" t="n"/>
      <c r="F26" s="2" t="n"/>
      <c r="G26" s="2" t="n"/>
      <c r="H26" s="2" t="n"/>
      <c r="I26" s="5" t="n"/>
      <c r="J26" s="5" t="n"/>
      <c r="K26" s="6" t="n"/>
      <c r="L26" s="6" t="n"/>
      <c r="M26" s="6" t="n"/>
      <c r="N26" s="2" t="n"/>
      <c r="O26" s="7" t="n"/>
      <c r="P26" s="8" t="n"/>
      <c r="Q26" s="8" t="n"/>
      <c r="R26" s="8" t="n"/>
      <c r="S26" s="9">
        <f>IF(OR($Q26="",$R26=""),"",IFERROR($R26/$Q26,0))</f>
        <v/>
      </c>
      <c r="T26" s="6" t="n"/>
      <c r="U26" s="6" t="n"/>
    </row>
    <row r="27" ht="34" customHeight="1">
      <c r="A27" s="2" t="n"/>
      <c r="B27" s="3" t="n"/>
      <c r="C27" s="10">
        <f>IF($B27="","",TEXT($B27,"dddd"))</f>
        <v/>
      </c>
      <c r="D27" s="2" t="n"/>
      <c r="E27" s="2" t="n"/>
      <c r="F27" s="2" t="n"/>
      <c r="G27" s="2" t="n"/>
      <c r="H27" s="2" t="n"/>
      <c r="I27" s="5" t="n"/>
      <c r="J27" s="5" t="n"/>
      <c r="K27" s="6" t="n"/>
      <c r="L27" s="6" t="n"/>
      <c r="M27" s="6" t="n"/>
      <c r="N27" s="2" t="n"/>
      <c r="O27" s="7" t="n"/>
      <c r="P27" s="8" t="n"/>
      <c r="Q27" s="8" t="n"/>
      <c r="R27" s="8" t="n"/>
      <c r="S27" s="11">
        <f>IF(OR($Q27="",$R27=""),"",IFERROR($R27/$Q27,0))</f>
        <v/>
      </c>
      <c r="T27" s="6" t="n"/>
      <c r="U27" s="6" t="n"/>
    </row>
    <row r="28" ht="34" customHeight="1">
      <c r="A28" s="2" t="n"/>
      <c r="B28" s="3" t="n"/>
      <c r="C28" s="4">
        <f>IF($B28="","",TEXT($B28,"dddd"))</f>
        <v/>
      </c>
      <c r="D28" s="2" t="n"/>
      <c r="E28" s="2" t="n"/>
      <c r="F28" s="2" t="n"/>
      <c r="G28" s="2" t="n"/>
      <c r="H28" s="2" t="n"/>
      <c r="I28" s="5" t="n"/>
      <c r="J28" s="5" t="n"/>
      <c r="K28" s="6" t="n"/>
      <c r="L28" s="6" t="n"/>
      <c r="M28" s="6" t="n"/>
      <c r="N28" s="2" t="n"/>
      <c r="O28" s="7" t="n"/>
      <c r="P28" s="8" t="n"/>
      <c r="Q28" s="8" t="n"/>
      <c r="R28" s="8" t="n"/>
      <c r="S28" s="9">
        <f>IF(OR($Q28="",$R28=""),"",IFERROR($R28/$Q28,0))</f>
        <v/>
      </c>
      <c r="T28" s="6" t="n"/>
      <c r="U28" s="6" t="n"/>
    </row>
    <row r="29" ht="34" customHeight="1">
      <c r="A29" s="2" t="n"/>
      <c r="B29" s="3" t="n"/>
      <c r="C29" s="10">
        <f>IF($B29="","",TEXT($B29,"dddd"))</f>
        <v/>
      </c>
      <c r="D29" s="2" t="n"/>
      <c r="E29" s="2" t="n"/>
      <c r="F29" s="2" t="n"/>
      <c r="G29" s="2" t="n"/>
      <c r="H29" s="2" t="n"/>
      <c r="I29" s="5" t="n"/>
      <c r="J29" s="5" t="n"/>
      <c r="K29" s="6" t="n"/>
      <c r="L29" s="6" t="n"/>
      <c r="M29" s="6" t="n"/>
      <c r="N29" s="2" t="n"/>
      <c r="O29" s="7" t="n"/>
      <c r="P29" s="8" t="n"/>
      <c r="Q29" s="8" t="n"/>
      <c r="R29" s="8" t="n"/>
      <c r="S29" s="11">
        <f>IF(OR($Q29="",$R29=""),"",IFERROR($R29/$Q29,0))</f>
        <v/>
      </c>
      <c r="T29" s="6" t="n"/>
      <c r="U29" s="6" t="n"/>
    </row>
    <row r="30" ht="34" customHeight="1">
      <c r="A30" s="2" t="n"/>
      <c r="B30" s="3" t="n"/>
      <c r="C30" s="4">
        <f>IF($B30="","",TEXT($B30,"dddd"))</f>
        <v/>
      </c>
      <c r="D30" s="2" t="n"/>
      <c r="E30" s="2" t="n"/>
      <c r="F30" s="2" t="n"/>
      <c r="G30" s="2" t="n"/>
      <c r="H30" s="2" t="n"/>
      <c r="I30" s="5" t="n"/>
      <c r="J30" s="5" t="n"/>
      <c r="K30" s="6" t="n"/>
      <c r="L30" s="6" t="n"/>
      <c r="M30" s="6" t="n"/>
      <c r="N30" s="2" t="n"/>
      <c r="O30" s="7" t="n"/>
      <c r="P30" s="8" t="n"/>
      <c r="Q30" s="8" t="n"/>
      <c r="R30" s="8" t="n"/>
      <c r="S30" s="9">
        <f>IF(OR($Q30="",$R30=""),"",IFERROR($R30/$Q30,0))</f>
        <v/>
      </c>
      <c r="T30" s="6" t="n"/>
      <c r="U30" s="6" t="n"/>
    </row>
    <row r="31" ht="34" customHeight="1">
      <c r="A31" s="2" t="n"/>
      <c r="B31" s="3" t="n"/>
      <c r="C31" s="10">
        <f>IF($B31="","",TEXT($B31,"dddd"))</f>
        <v/>
      </c>
      <c r="D31" s="2" t="n"/>
      <c r="E31" s="2" t="n"/>
      <c r="F31" s="2" t="n"/>
      <c r="G31" s="2" t="n"/>
      <c r="H31" s="2" t="n"/>
      <c r="I31" s="5" t="n"/>
      <c r="J31" s="5" t="n"/>
      <c r="K31" s="6" t="n"/>
      <c r="L31" s="6" t="n"/>
      <c r="M31" s="6" t="n"/>
      <c r="N31" s="2" t="n"/>
      <c r="O31" s="7" t="n"/>
      <c r="P31" s="8" t="n"/>
      <c r="Q31" s="8" t="n"/>
      <c r="R31" s="8" t="n"/>
      <c r="S31" s="11">
        <f>IF(OR($Q31="",$R31=""),"",IFERROR($R31/$Q31,0))</f>
        <v/>
      </c>
      <c r="T31" s="6" t="n"/>
      <c r="U31" s="6" t="n"/>
    </row>
    <row r="32" ht="34" customHeight="1">
      <c r="A32" s="2" t="n"/>
      <c r="B32" s="3" t="n"/>
      <c r="C32" s="4">
        <f>IF($B32="","",TEXT($B32,"dddd"))</f>
        <v/>
      </c>
      <c r="D32" s="2" t="n"/>
      <c r="E32" s="2" t="n"/>
      <c r="F32" s="2" t="n"/>
      <c r="G32" s="2" t="n"/>
      <c r="H32" s="2" t="n"/>
      <c r="I32" s="5" t="n"/>
      <c r="J32" s="5" t="n"/>
      <c r="K32" s="6" t="n"/>
      <c r="L32" s="6" t="n"/>
      <c r="M32" s="6" t="n"/>
      <c r="N32" s="2" t="n"/>
      <c r="O32" s="7" t="n"/>
      <c r="P32" s="8" t="n"/>
      <c r="Q32" s="8" t="n"/>
      <c r="R32" s="8" t="n"/>
      <c r="S32" s="9">
        <f>IF(OR($Q32="",$R32=""),"",IFERROR($R32/$Q32,0))</f>
        <v/>
      </c>
      <c r="T32" s="6" t="n"/>
      <c r="U32" s="6" t="n"/>
    </row>
    <row r="33" ht="34" customHeight="1">
      <c r="A33" s="2" t="n"/>
      <c r="B33" s="3" t="n"/>
      <c r="C33" s="10">
        <f>IF($B33="","",TEXT($B33,"dddd"))</f>
        <v/>
      </c>
      <c r="D33" s="2" t="n"/>
      <c r="E33" s="2" t="n"/>
      <c r="F33" s="2" t="n"/>
      <c r="G33" s="2" t="n"/>
      <c r="H33" s="2" t="n"/>
      <c r="I33" s="5" t="n"/>
      <c r="J33" s="5" t="n"/>
      <c r="K33" s="6" t="n"/>
      <c r="L33" s="6" t="n"/>
      <c r="M33" s="6" t="n"/>
      <c r="N33" s="2" t="n"/>
      <c r="O33" s="7" t="n"/>
      <c r="P33" s="8" t="n"/>
      <c r="Q33" s="8" t="n"/>
      <c r="R33" s="8" t="n"/>
      <c r="S33" s="11">
        <f>IF(OR($Q33="",$R33=""),"",IFERROR($R33/$Q33,0))</f>
        <v/>
      </c>
      <c r="T33" s="6" t="n"/>
      <c r="U33" s="6" t="n"/>
    </row>
    <row r="34" ht="34" customHeight="1">
      <c r="A34" s="2" t="n"/>
      <c r="B34" s="3" t="n"/>
      <c r="C34" s="4">
        <f>IF($B34="","",TEXT($B34,"dddd"))</f>
        <v/>
      </c>
      <c r="D34" s="2" t="n"/>
      <c r="E34" s="2" t="n"/>
      <c r="F34" s="2" t="n"/>
      <c r="G34" s="2" t="n"/>
      <c r="H34" s="2" t="n"/>
      <c r="I34" s="5" t="n"/>
      <c r="J34" s="5" t="n"/>
      <c r="K34" s="6" t="n"/>
      <c r="L34" s="6" t="n"/>
      <c r="M34" s="6" t="n"/>
      <c r="N34" s="2" t="n"/>
      <c r="O34" s="7" t="n"/>
      <c r="P34" s="8" t="n"/>
      <c r="Q34" s="8" t="n"/>
      <c r="R34" s="8" t="n"/>
      <c r="S34" s="9">
        <f>IF(OR($Q34="",$R34=""),"",IFERROR($R34/$Q34,0))</f>
        <v/>
      </c>
      <c r="T34" s="6" t="n"/>
      <c r="U34" s="6" t="n"/>
    </row>
    <row r="35" ht="34" customHeight="1">
      <c r="A35" s="2" t="n"/>
      <c r="B35" s="3" t="n"/>
      <c r="C35" s="10">
        <f>IF($B35="","",TEXT($B35,"dddd"))</f>
        <v/>
      </c>
      <c r="D35" s="2" t="n"/>
      <c r="E35" s="2" t="n"/>
      <c r="F35" s="2" t="n"/>
      <c r="G35" s="2" t="n"/>
      <c r="H35" s="2" t="n"/>
      <c r="I35" s="5" t="n"/>
      <c r="J35" s="5" t="n"/>
      <c r="K35" s="6" t="n"/>
      <c r="L35" s="6" t="n"/>
      <c r="M35" s="6" t="n"/>
      <c r="N35" s="2" t="n"/>
      <c r="O35" s="7" t="n"/>
      <c r="P35" s="8" t="n"/>
      <c r="Q35" s="8" t="n"/>
      <c r="R35" s="8" t="n"/>
      <c r="S35" s="11">
        <f>IF(OR($Q35="",$R35=""),"",IFERROR($R35/$Q35,0))</f>
        <v/>
      </c>
      <c r="T35" s="6" t="n"/>
      <c r="U35" s="6" t="n"/>
    </row>
    <row r="36" ht="34" customHeight="1">
      <c r="A36" s="2" t="n"/>
      <c r="B36" s="3" t="n"/>
      <c r="C36" s="4">
        <f>IF($B36="","",TEXT($B36,"dddd"))</f>
        <v/>
      </c>
      <c r="D36" s="2" t="n"/>
      <c r="E36" s="2" t="n"/>
      <c r="F36" s="2" t="n"/>
      <c r="G36" s="2" t="n"/>
      <c r="H36" s="2" t="n"/>
      <c r="I36" s="5" t="n"/>
      <c r="J36" s="5" t="n"/>
      <c r="K36" s="6" t="n"/>
      <c r="L36" s="6" t="n"/>
      <c r="M36" s="6" t="n"/>
      <c r="N36" s="2" t="n"/>
      <c r="O36" s="7" t="n"/>
      <c r="P36" s="8" t="n"/>
      <c r="Q36" s="8" t="n"/>
      <c r="R36" s="8" t="n"/>
      <c r="S36" s="9">
        <f>IF(OR($Q36="",$R36=""),"",IFERROR($R36/$Q36,0))</f>
        <v/>
      </c>
      <c r="T36" s="6" t="n"/>
      <c r="U36" s="6" t="n"/>
    </row>
    <row r="37" ht="34" customHeight="1">
      <c r="A37" s="2" t="n"/>
      <c r="B37" s="3" t="n"/>
      <c r="C37" s="10">
        <f>IF($B37="","",TEXT($B37,"dddd"))</f>
        <v/>
      </c>
      <c r="D37" s="2" t="n"/>
      <c r="E37" s="2" t="n"/>
      <c r="F37" s="2" t="n"/>
      <c r="G37" s="2" t="n"/>
      <c r="H37" s="2" t="n"/>
      <c r="I37" s="5" t="n"/>
      <c r="J37" s="5" t="n"/>
      <c r="K37" s="6" t="n"/>
      <c r="L37" s="6" t="n"/>
      <c r="M37" s="6" t="n"/>
      <c r="N37" s="2" t="n"/>
      <c r="O37" s="7" t="n"/>
      <c r="P37" s="8" t="n"/>
      <c r="Q37" s="8" t="n"/>
      <c r="R37" s="8" t="n"/>
      <c r="S37" s="11">
        <f>IF(OR($Q37="",$R37=""),"",IFERROR($R37/$Q37,0))</f>
        <v/>
      </c>
      <c r="T37" s="6" t="n"/>
      <c r="U37" s="6" t="n"/>
    </row>
    <row r="38" ht="34" customHeight="1">
      <c r="A38" s="2" t="n"/>
      <c r="B38" s="3" t="n"/>
      <c r="C38" s="4">
        <f>IF($B38="","",TEXT($B38,"dddd"))</f>
        <v/>
      </c>
      <c r="D38" s="2" t="n"/>
      <c r="E38" s="2" t="n"/>
      <c r="F38" s="2" t="n"/>
      <c r="G38" s="2" t="n"/>
      <c r="H38" s="2" t="n"/>
      <c r="I38" s="5" t="n"/>
      <c r="J38" s="5" t="n"/>
      <c r="K38" s="6" t="n"/>
      <c r="L38" s="6" t="n"/>
      <c r="M38" s="6" t="n"/>
      <c r="N38" s="2" t="n"/>
      <c r="O38" s="7" t="n"/>
      <c r="P38" s="8" t="n"/>
      <c r="Q38" s="8" t="n"/>
      <c r="R38" s="8" t="n"/>
      <c r="S38" s="9">
        <f>IF(OR($Q38="",$R38=""),"",IFERROR($R38/$Q38,0))</f>
        <v/>
      </c>
      <c r="T38" s="6" t="n"/>
      <c r="U38" s="6" t="n"/>
    </row>
    <row r="39" ht="34" customHeight="1">
      <c r="A39" s="2" t="n"/>
      <c r="B39" s="3" t="n"/>
      <c r="C39" s="10">
        <f>IF($B39="","",TEXT($B39,"dddd"))</f>
        <v/>
      </c>
      <c r="D39" s="2" t="n"/>
      <c r="E39" s="2" t="n"/>
      <c r="F39" s="2" t="n"/>
      <c r="G39" s="2" t="n"/>
      <c r="H39" s="2" t="n"/>
      <c r="I39" s="5" t="n"/>
      <c r="J39" s="5" t="n"/>
      <c r="K39" s="6" t="n"/>
      <c r="L39" s="6" t="n"/>
      <c r="M39" s="6" t="n"/>
      <c r="N39" s="2" t="n"/>
      <c r="O39" s="7" t="n"/>
      <c r="P39" s="8" t="n"/>
      <c r="Q39" s="8" t="n"/>
      <c r="R39" s="8" t="n"/>
      <c r="S39" s="11">
        <f>IF(OR($Q39="",$R39=""),"",IFERROR($R39/$Q39,0))</f>
        <v/>
      </c>
      <c r="T39" s="6" t="n"/>
      <c r="U39" s="6" t="n"/>
    </row>
    <row r="40" ht="34" customHeight="1">
      <c r="A40" s="2" t="n"/>
      <c r="B40" s="3" t="n"/>
      <c r="C40" s="4">
        <f>IF($B40="","",TEXT($B40,"dddd"))</f>
        <v/>
      </c>
      <c r="D40" s="2" t="n"/>
      <c r="E40" s="2" t="n"/>
      <c r="F40" s="2" t="n"/>
      <c r="G40" s="2" t="n"/>
      <c r="H40" s="2" t="n"/>
      <c r="I40" s="5" t="n"/>
      <c r="J40" s="5" t="n"/>
      <c r="K40" s="6" t="n"/>
      <c r="L40" s="6" t="n"/>
      <c r="M40" s="6" t="n"/>
      <c r="N40" s="2" t="n"/>
      <c r="O40" s="7" t="n"/>
      <c r="P40" s="8" t="n"/>
      <c r="Q40" s="8" t="n"/>
      <c r="R40" s="8" t="n"/>
      <c r="S40" s="9">
        <f>IF(OR($Q40="",$R40=""),"",IFERROR($R40/$Q40,0))</f>
        <v/>
      </c>
      <c r="T40" s="6" t="n"/>
      <c r="U40" s="6" t="n"/>
    </row>
    <row r="41" ht="34" customHeight="1">
      <c r="A41" s="2" t="n"/>
      <c r="B41" s="3" t="n"/>
      <c r="C41" s="10">
        <f>IF($B41="","",TEXT($B41,"dddd"))</f>
        <v/>
      </c>
      <c r="D41" s="2" t="n"/>
      <c r="E41" s="2" t="n"/>
      <c r="F41" s="2" t="n"/>
      <c r="G41" s="2" t="n"/>
      <c r="H41" s="2" t="n"/>
      <c r="I41" s="5" t="n"/>
      <c r="J41" s="5" t="n"/>
      <c r="K41" s="6" t="n"/>
      <c r="L41" s="6" t="n"/>
      <c r="M41" s="6" t="n"/>
      <c r="N41" s="2" t="n"/>
      <c r="O41" s="7" t="n"/>
      <c r="P41" s="8" t="n"/>
      <c r="Q41" s="8" t="n"/>
      <c r="R41" s="8" t="n"/>
      <c r="S41" s="11">
        <f>IF(OR($Q41="",$R41=""),"",IFERROR($R41/$Q41,0))</f>
        <v/>
      </c>
      <c r="T41" s="6" t="n"/>
      <c r="U41" s="6" t="n"/>
    </row>
    <row r="42" ht="34" customHeight="1">
      <c r="A42" s="2" t="n"/>
      <c r="B42" s="3" t="n"/>
      <c r="C42" s="4">
        <f>IF($B42="","",TEXT($B42,"dddd"))</f>
        <v/>
      </c>
      <c r="D42" s="2" t="n"/>
      <c r="E42" s="2" t="n"/>
      <c r="F42" s="2" t="n"/>
      <c r="G42" s="2" t="n"/>
      <c r="H42" s="2" t="n"/>
      <c r="I42" s="5" t="n"/>
      <c r="J42" s="5" t="n"/>
      <c r="K42" s="6" t="n"/>
      <c r="L42" s="6" t="n"/>
      <c r="M42" s="6" t="n"/>
      <c r="N42" s="2" t="n"/>
      <c r="O42" s="7" t="n"/>
      <c r="P42" s="8" t="n"/>
      <c r="Q42" s="8" t="n"/>
      <c r="R42" s="8" t="n"/>
      <c r="S42" s="9">
        <f>IF(OR($Q42="",$R42=""),"",IFERROR($R42/$Q42,0))</f>
        <v/>
      </c>
      <c r="T42" s="6" t="n"/>
      <c r="U42" s="6" t="n"/>
    </row>
    <row r="43" ht="34" customHeight="1">
      <c r="A43" s="2" t="n"/>
      <c r="B43" s="3" t="n"/>
      <c r="C43" s="10">
        <f>IF($B43="","",TEXT($B43,"dddd"))</f>
        <v/>
      </c>
      <c r="D43" s="2" t="n"/>
      <c r="E43" s="2" t="n"/>
      <c r="F43" s="2" t="n"/>
      <c r="G43" s="2" t="n"/>
      <c r="H43" s="2" t="n"/>
      <c r="I43" s="5" t="n"/>
      <c r="J43" s="5" t="n"/>
      <c r="K43" s="6" t="n"/>
      <c r="L43" s="6" t="n"/>
      <c r="M43" s="6" t="n"/>
      <c r="N43" s="2" t="n"/>
      <c r="O43" s="7" t="n"/>
      <c r="P43" s="8" t="n"/>
      <c r="Q43" s="8" t="n"/>
      <c r="R43" s="8" t="n"/>
      <c r="S43" s="11">
        <f>IF(OR($Q43="",$R43=""),"",IFERROR($R43/$Q43,0))</f>
        <v/>
      </c>
      <c r="T43" s="6" t="n"/>
      <c r="U43" s="6" t="n"/>
    </row>
    <row r="44" ht="34" customHeight="1">
      <c r="A44" s="2" t="n"/>
      <c r="B44" s="3" t="n"/>
      <c r="C44" s="4">
        <f>IF($B44="","",TEXT($B44,"dddd"))</f>
        <v/>
      </c>
      <c r="D44" s="2" t="n"/>
      <c r="E44" s="2" t="n"/>
      <c r="F44" s="2" t="n"/>
      <c r="G44" s="2" t="n"/>
      <c r="H44" s="2" t="n"/>
      <c r="I44" s="5" t="n"/>
      <c r="J44" s="5" t="n"/>
      <c r="K44" s="6" t="n"/>
      <c r="L44" s="6" t="n"/>
      <c r="M44" s="6" t="n"/>
      <c r="N44" s="2" t="n"/>
      <c r="O44" s="7" t="n"/>
      <c r="P44" s="8" t="n"/>
      <c r="Q44" s="8" t="n"/>
      <c r="R44" s="8" t="n"/>
      <c r="S44" s="9">
        <f>IF(OR($Q44="",$R44=""),"",IFERROR($R44/$Q44,0))</f>
        <v/>
      </c>
      <c r="T44" s="6" t="n"/>
      <c r="U44" s="6" t="n"/>
    </row>
    <row r="45" ht="34" customHeight="1">
      <c r="A45" s="2" t="n"/>
      <c r="B45" s="3" t="n"/>
      <c r="C45" s="10">
        <f>IF($B45="","",TEXT($B45,"dddd"))</f>
        <v/>
      </c>
      <c r="D45" s="2" t="n"/>
      <c r="E45" s="2" t="n"/>
      <c r="F45" s="2" t="n"/>
      <c r="G45" s="2" t="n"/>
      <c r="H45" s="2" t="n"/>
      <c r="I45" s="5" t="n"/>
      <c r="J45" s="5" t="n"/>
      <c r="K45" s="6" t="n"/>
      <c r="L45" s="6" t="n"/>
      <c r="M45" s="6" t="n"/>
      <c r="N45" s="2" t="n"/>
      <c r="O45" s="7" t="n"/>
      <c r="P45" s="8" t="n"/>
      <c r="Q45" s="8" t="n"/>
      <c r="R45" s="8" t="n"/>
      <c r="S45" s="11">
        <f>IF(OR($Q45="",$R45=""),"",IFERROR($R45/$Q45,0))</f>
        <v/>
      </c>
      <c r="T45" s="6" t="n"/>
      <c r="U45" s="6" t="n"/>
    </row>
    <row r="46" ht="34" customHeight="1">
      <c r="A46" s="2" t="n"/>
      <c r="B46" s="3" t="n"/>
      <c r="C46" s="4">
        <f>IF($B46="","",TEXT($B46,"dddd"))</f>
        <v/>
      </c>
      <c r="D46" s="2" t="n"/>
      <c r="E46" s="2" t="n"/>
      <c r="F46" s="2" t="n"/>
      <c r="G46" s="2" t="n"/>
      <c r="H46" s="2" t="n"/>
      <c r="I46" s="5" t="n"/>
      <c r="J46" s="5" t="n"/>
      <c r="K46" s="6" t="n"/>
      <c r="L46" s="6" t="n"/>
      <c r="M46" s="6" t="n"/>
      <c r="N46" s="2" t="n"/>
      <c r="O46" s="7" t="n"/>
      <c r="P46" s="8" t="n"/>
      <c r="Q46" s="8" t="n"/>
      <c r="R46" s="8" t="n"/>
      <c r="S46" s="9">
        <f>IF(OR($Q46="",$R46=""),"",IFERROR($R46/$Q46,0))</f>
        <v/>
      </c>
      <c r="T46" s="6" t="n"/>
      <c r="U46" s="6" t="n"/>
    </row>
    <row r="47" ht="34" customHeight="1">
      <c r="A47" s="2" t="n"/>
      <c r="B47" s="3" t="n"/>
      <c r="C47" s="10">
        <f>IF($B47="","",TEXT($B47,"dddd"))</f>
        <v/>
      </c>
      <c r="D47" s="2" t="n"/>
      <c r="E47" s="2" t="n"/>
      <c r="F47" s="2" t="n"/>
      <c r="G47" s="2" t="n"/>
      <c r="H47" s="2" t="n"/>
      <c r="I47" s="5" t="n"/>
      <c r="J47" s="5" t="n"/>
      <c r="K47" s="6" t="n"/>
      <c r="L47" s="6" t="n"/>
      <c r="M47" s="6" t="n"/>
      <c r="N47" s="2" t="n"/>
      <c r="O47" s="7" t="n"/>
      <c r="P47" s="8" t="n"/>
      <c r="Q47" s="8" t="n"/>
      <c r="R47" s="8" t="n"/>
      <c r="S47" s="11">
        <f>IF(OR($Q47="",$R47=""),"",IFERROR($R47/$Q47,0))</f>
        <v/>
      </c>
      <c r="T47" s="6" t="n"/>
      <c r="U47" s="6" t="n"/>
    </row>
    <row r="48" ht="34" customHeight="1">
      <c r="A48" s="2" t="n"/>
      <c r="B48" s="3" t="n"/>
      <c r="C48" s="4">
        <f>IF($B48="","",TEXT($B48,"dddd"))</f>
        <v/>
      </c>
      <c r="D48" s="2" t="n"/>
      <c r="E48" s="2" t="n"/>
      <c r="F48" s="2" t="n"/>
      <c r="G48" s="2" t="n"/>
      <c r="H48" s="2" t="n"/>
      <c r="I48" s="5" t="n"/>
      <c r="J48" s="5" t="n"/>
      <c r="K48" s="6" t="n"/>
      <c r="L48" s="6" t="n"/>
      <c r="M48" s="6" t="n"/>
      <c r="N48" s="2" t="n"/>
      <c r="O48" s="7" t="n"/>
      <c r="P48" s="8" t="n"/>
      <c r="Q48" s="8" t="n"/>
      <c r="R48" s="8" t="n"/>
      <c r="S48" s="9">
        <f>IF(OR($Q48="",$R48=""),"",IFERROR($R48/$Q48,0))</f>
        <v/>
      </c>
      <c r="T48" s="6" t="n"/>
      <c r="U48" s="6" t="n"/>
    </row>
    <row r="49" ht="34" customHeight="1">
      <c r="A49" s="2" t="n"/>
      <c r="B49" s="3" t="n"/>
      <c r="C49" s="10">
        <f>IF($B49="","",TEXT($B49,"dddd"))</f>
        <v/>
      </c>
      <c r="D49" s="2" t="n"/>
      <c r="E49" s="2" t="n"/>
      <c r="F49" s="2" t="n"/>
      <c r="G49" s="2" t="n"/>
      <c r="H49" s="2" t="n"/>
      <c r="I49" s="5" t="n"/>
      <c r="J49" s="5" t="n"/>
      <c r="K49" s="6" t="n"/>
      <c r="L49" s="6" t="n"/>
      <c r="M49" s="6" t="n"/>
      <c r="N49" s="2" t="n"/>
      <c r="O49" s="7" t="n"/>
      <c r="P49" s="8" t="n"/>
      <c r="Q49" s="8" t="n"/>
      <c r="R49" s="8" t="n"/>
      <c r="S49" s="11">
        <f>IF(OR($Q49="",$R49=""),"",IFERROR($R49/$Q49,0))</f>
        <v/>
      </c>
      <c r="T49" s="6" t="n"/>
      <c r="U49" s="6" t="n"/>
    </row>
    <row r="50" ht="34" customHeight="1">
      <c r="A50" s="2" t="n"/>
      <c r="B50" s="3" t="n"/>
      <c r="C50" s="4">
        <f>IF($B50="","",TEXT($B50,"dddd"))</f>
        <v/>
      </c>
      <c r="D50" s="2" t="n"/>
      <c r="E50" s="2" t="n"/>
      <c r="F50" s="2" t="n"/>
      <c r="G50" s="2" t="n"/>
      <c r="H50" s="2" t="n"/>
      <c r="I50" s="5" t="n"/>
      <c r="J50" s="5" t="n"/>
      <c r="K50" s="6" t="n"/>
      <c r="L50" s="6" t="n"/>
      <c r="M50" s="6" t="n"/>
      <c r="N50" s="2" t="n"/>
      <c r="O50" s="7" t="n"/>
      <c r="P50" s="8" t="n"/>
      <c r="Q50" s="8" t="n"/>
      <c r="R50" s="8" t="n"/>
      <c r="S50" s="9">
        <f>IF(OR($Q50="",$R50=""),"",IFERROR($R50/$Q50,0))</f>
        <v/>
      </c>
      <c r="T50" s="6" t="n"/>
      <c r="U50" s="6" t="n"/>
    </row>
    <row r="51" ht="34" customHeight="1">
      <c r="A51" s="2" t="n"/>
      <c r="B51" s="3" t="n"/>
      <c r="C51" s="10">
        <f>IF($B51="","",TEXT($B51,"dddd"))</f>
        <v/>
      </c>
      <c r="D51" s="2" t="n"/>
      <c r="E51" s="2" t="n"/>
      <c r="F51" s="2" t="n"/>
      <c r="G51" s="2" t="n"/>
      <c r="H51" s="2" t="n"/>
      <c r="I51" s="5" t="n"/>
      <c r="J51" s="5" t="n"/>
      <c r="K51" s="6" t="n"/>
      <c r="L51" s="6" t="n"/>
      <c r="M51" s="6" t="n"/>
      <c r="N51" s="2" t="n"/>
      <c r="O51" s="7" t="n"/>
      <c r="P51" s="8" t="n"/>
      <c r="Q51" s="8" t="n"/>
      <c r="R51" s="8" t="n"/>
      <c r="S51" s="11">
        <f>IF(OR($Q51="",$R51=""),"",IFERROR($R51/$Q51,0))</f>
        <v/>
      </c>
      <c r="T51" s="6" t="n"/>
      <c r="U51" s="6" t="n"/>
    </row>
    <row r="52" ht="34" customHeight="1">
      <c r="A52" s="2" t="n"/>
      <c r="B52" s="3" t="n"/>
      <c r="C52" s="4">
        <f>IF($B52="","",TEXT($B52,"dddd"))</f>
        <v/>
      </c>
      <c r="D52" s="2" t="n"/>
      <c r="E52" s="2" t="n"/>
      <c r="F52" s="2" t="n"/>
      <c r="G52" s="2" t="n"/>
      <c r="H52" s="2" t="n"/>
      <c r="I52" s="5" t="n"/>
      <c r="J52" s="5" t="n"/>
      <c r="K52" s="6" t="n"/>
      <c r="L52" s="6" t="n"/>
      <c r="M52" s="6" t="n"/>
      <c r="N52" s="2" t="n"/>
      <c r="O52" s="7" t="n"/>
      <c r="P52" s="8" t="n"/>
      <c r="Q52" s="8" t="n"/>
      <c r="R52" s="8" t="n"/>
      <c r="S52" s="9">
        <f>IF(OR($Q52="",$R52=""),"",IFERROR($R52/$Q52,0))</f>
        <v/>
      </c>
      <c r="T52" s="6" t="n"/>
      <c r="U52" s="6" t="n"/>
    </row>
    <row r="53" ht="34" customHeight="1">
      <c r="A53" s="2" t="n"/>
      <c r="B53" s="3" t="n"/>
      <c r="C53" s="10">
        <f>IF($B53="","",TEXT($B53,"dddd"))</f>
        <v/>
      </c>
      <c r="D53" s="2" t="n"/>
      <c r="E53" s="2" t="n"/>
      <c r="F53" s="2" t="n"/>
      <c r="G53" s="2" t="n"/>
      <c r="H53" s="2" t="n"/>
      <c r="I53" s="5" t="n"/>
      <c r="J53" s="5" t="n"/>
      <c r="K53" s="6" t="n"/>
      <c r="L53" s="6" t="n"/>
      <c r="M53" s="6" t="n"/>
      <c r="N53" s="2" t="n"/>
      <c r="O53" s="7" t="n"/>
      <c r="P53" s="8" t="n"/>
      <c r="Q53" s="8" t="n"/>
      <c r="R53" s="8" t="n"/>
      <c r="S53" s="11">
        <f>IF(OR($Q53="",$R53=""),"",IFERROR($R53/$Q53,0))</f>
        <v/>
      </c>
      <c r="T53" s="6" t="n"/>
      <c r="U53" s="6" t="n"/>
    </row>
    <row r="54" ht="34" customHeight="1">
      <c r="A54" s="2" t="n"/>
      <c r="B54" s="3" t="n"/>
      <c r="C54" s="4">
        <f>IF($B54="","",TEXT($B54,"dddd"))</f>
        <v/>
      </c>
      <c r="D54" s="2" t="n"/>
      <c r="E54" s="2" t="n"/>
      <c r="F54" s="2" t="n"/>
      <c r="G54" s="2" t="n"/>
      <c r="H54" s="2" t="n"/>
      <c r="I54" s="5" t="n"/>
      <c r="J54" s="5" t="n"/>
      <c r="K54" s="6" t="n"/>
      <c r="L54" s="6" t="n"/>
      <c r="M54" s="6" t="n"/>
      <c r="N54" s="2" t="n"/>
      <c r="O54" s="7" t="n"/>
      <c r="P54" s="8" t="n"/>
      <c r="Q54" s="8" t="n"/>
      <c r="R54" s="8" t="n"/>
      <c r="S54" s="9">
        <f>IF(OR($Q54="",$R54=""),"",IFERROR($R54/$Q54,0))</f>
        <v/>
      </c>
      <c r="T54" s="6" t="n"/>
      <c r="U54" s="6" t="n"/>
    </row>
    <row r="55" ht="34" customHeight="1">
      <c r="A55" s="2" t="n"/>
      <c r="B55" s="3" t="n"/>
      <c r="C55" s="10">
        <f>IF($B55="","",TEXT($B55,"dddd"))</f>
        <v/>
      </c>
      <c r="D55" s="2" t="n"/>
      <c r="E55" s="2" t="n"/>
      <c r="F55" s="2" t="n"/>
      <c r="G55" s="2" t="n"/>
      <c r="H55" s="2" t="n"/>
      <c r="I55" s="5" t="n"/>
      <c r="J55" s="5" t="n"/>
      <c r="K55" s="6" t="n"/>
      <c r="L55" s="6" t="n"/>
      <c r="M55" s="6" t="n"/>
      <c r="N55" s="2" t="n"/>
      <c r="O55" s="7" t="n"/>
      <c r="P55" s="8" t="n"/>
      <c r="Q55" s="8" t="n"/>
      <c r="R55" s="8" t="n"/>
      <c r="S55" s="11">
        <f>IF(OR($Q55="",$R55=""),"",IFERROR($R55/$Q55,0))</f>
        <v/>
      </c>
      <c r="T55" s="6" t="n"/>
      <c r="U55" s="6" t="n"/>
    </row>
    <row r="56" ht="34" customHeight="1">
      <c r="A56" s="2" t="n"/>
      <c r="B56" s="3" t="n"/>
      <c r="C56" s="4">
        <f>IF($B56="","",TEXT($B56,"dddd"))</f>
        <v/>
      </c>
      <c r="D56" s="2" t="n"/>
      <c r="E56" s="2" t="n"/>
      <c r="F56" s="2" t="n"/>
      <c r="G56" s="2" t="n"/>
      <c r="H56" s="2" t="n"/>
      <c r="I56" s="5" t="n"/>
      <c r="J56" s="5" t="n"/>
      <c r="K56" s="6" t="n"/>
      <c r="L56" s="6" t="n"/>
      <c r="M56" s="6" t="n"/>
      <c r="N56" s="2" t="n"/>
      <c r="O56" s="7" t="n"/>
      <c r="P56" s="8" t="n"/>
      <c r="Q56" s="8" t="n"/>
      <c r="R56" s="8" t="n"/>
      <c r="S56" s="9">
        <f>IF(OR($Q56="",$R56=""),"",IFERROR($R56/$Q56,0))</f>
        <v/>
      </c>
      <c r="T56" s="6" t="n"/>
      <c r="U56" s="6" t="n"/>
    </row>
    <row r="57" ht="34" customHeight="1">
      <c r="A57" s="2" t="n"/>
      <c r="B57" s="3" t="n"/>
      <c r="C57" s="10">
        <f>IF($B57="","",TEXT($B57,"dddd"))</f>
        <v/>
      </c>
      <c r="D57" s="2" t="n"/>
      <c r="E57" s="2" t="n"/>
      <c r="F57" s="2" t="n"/>
      <c r="G57" s="2" t="n"/>
      <c r="H57" s="2" t="n"/>
      <c r="I57" s="5" t="n"/>
      <c r="J57" s="5" t="n"/>
      <c r="K57" s="6" t="n"/>
      <c r="L57" s="6" t="n"/>
      <c r="M57" s="6" t="n"/>
      <c r="N57" s="2" t="n"/>
      <c r="O57" s="7" t="n"/>
      <c r="P57" s="8" t="n"/>
      <c r="Q57" s="8" t="n"/>
      <c r="R57" s="8" t="n"/>
      <c r="S57" s="11">
        <f>IF(OR($Q57="",$R57=""),"",IFERROR($R57/$Q57,0))</f>
        <v/>
      </c>
      <c r="T57" s="6" t="n"/>
      <c r="U57" s="6" t="n"/>
    </row>
    <row r="58" ht="34" customHeight="1">
      <c r="A58" s="2" t="n"/>
      <c r="B58" s="3" t="n"/>
      <c r="C58" s="4">
        <f>IF($B58="","",TEXT($B58,"dddd"))</f>
        <v/>
      </c>
      <c r="D58" s="2" t="n"/>
      <c r="E58" s="2" t="n"/>
      <c r="F58" s="2" t="n"/>
      <c r="G58" s="2" t="n"/>
      <c r="H58" s="2" t="n"/>
      <c r="I58" s="5" t="n"/>
      <c r="J58" s="5" t="n"/>
      <c r="K58" s="6" t="n"/>
      <c r="L58" s="6" t="n"/>
      <c r="M58" s="6" t="n"/>
      <c r="N58" s="2" t="n"/>
      <c r="O58" s="7" t="n"/>
      <c r="P58" s="8" t="n"/>
      <c r="Q58" s="8" t="n"/>
      <c r="R58" s="8" t="n"/>
      <c r="S58" s="9">
        <f>IF(OR($Q58="",$R58=""),"",IFERROR($R58/$Q58,0))</f>
        <v/>
      </c>
      <c r="T58" s="6" t="n"/>
      <c r="U58" s="6" t="n"/>
    </row>
    <row r="59" ht="34" customHeight="1">
      <c r="A59" s="2" t="n"/>
      <c r="B59" s="3" t="n"/>
      <c r="C59" s="10">
        <f>IF($B59="","",TEXT($B59,"dddd"))</f>
        <v/>
      </c>
      <c r="D59" s="2" t="n"/>
      <c r="E59" s="2" t="n"/>
      <c r="F59" s="2" t="n"/>
      <c r="G59" s="2" t="n"/>
      <c r="H59" s="2" t="n"/>
      <c r="I59" s="5" t="n"/>
      <c r="J59" s="5" t="n"/>
      <c r="K59" s="6" t="n"/>
      <c r="L59" s="6" t="n"/>
      <c r="M59" s="6" t="n"/>
      <c r="N59" s="2" t="n"/>
      <c r="O59" s="7" t="n"/>
      <c r="P59" s="8" t="n"/>
      <c r="Q59" s="8" t="n"/>
      <c r="R59" s="8" t="n"/>
      <c r="S59" s="11">
        <f>IF(OR($Q59="",$R59=""),"",IFERROR($R59/$Q59,0))</f>
        <v/>
      </c>
      <c r="T59" s="6" t="n"/>
      <c r="U59" s="6" t="n"/>
    </row>
    <row r="60" ht="34" customHeight="1">
      <c r="A60" s="2" t="n"/>
      <c r="B60" s="3" t="n"/>
      <c r="C60" s="4">
        <f>IF($B60="","",TEXT($B60,"dddd"))</f>
        <v/>
      </c>
      <c r="D60" s="2" t="n"/>
      <c r="E60" s="2" t="n"/>
      <c r="F60" s="2" t="n"/>
      <c r="G60" s="2" t="n"/>
      <c r="H60" s="2" t="n"/>
      <c r="I60" s="5" t="n"/>
      <c r="J60" s="5" t="n"/>
      <c r="K60" s="6" t="n"/>
      <c r="L60" s="6" t="n"/>
      <c r="M60" s="6" t="n"/>
      <c r="N60" s="2" t="n"/>
      <c r="O60" s="7" t="n"/>
      <c r="P60" s="8" t="n"/>
      <c r="Q60" s="8" t="n"/>
      <c r="R60" s="8" t="n"/>
      <c r="S60" s="9">
        <f>IF(OR($Q60="",$R60=""),"",IFERROR($R60/$Q60,0))</f>
        <v/>
      </c>
      <c r="T60" s="6" t="n"/>
      <c r="U60" s="6" t="n"/>
    </row>
    <row r="61" ht="34" customHeight="1">
      <c r="A61" s="2" t="n"/>
      <c r="B61" s="3" t="n"/>
      <c r="C61" s="10">
        <f>IF($B61="","",TEXT($B61,"dddd"))</f>
        <v/>
      </c>
      <c r="D61" s="2" t="n"/>
      <c r="E61" s="2" t="n"/>
      <c r="F61" s="2" t="n"/>
      <c r="G61" s="2" t="n"/>
      <c r="H61" s="2" t="n"/>
      <c r="I61" s="5" t="n"/>
      <c r="J61" s="5" t="n"/>
      <c r="K61" s="6" t="n"/>
      <c r="L61" s="6" t="n"/>
      <c r="M61" s="6" t="n"/>
      <c r="N61" s="2" t="n"/>
      <c r="O61" s="7" t="n"/>
      <c r="P61" s="8" t="n"/>
      <c r="Q61" s="8" t="n"/>
      <c r="R61" s="8" t="n"/>
      <c r="S61" s="11">
        <f>IF(OR($Q61="",$R61=""),"",IFERROR($R61/$Q61,0))</f>
        <v/>
      </c>
      <c r="T61" s="6" t="n"/>
      <c r="U61" s="6" t="n"/>
    </row>
    <row r="62" ht="34" customHeight="1">
      <c r="A62" s="2" t="n"/>
      <c r="B62" s="3" t="n"/>
      <c r="C62" s="4">
        <f>IF($B62="","",TEXT($B62,"dddd"))</f>
        <v/>
      </c>
      <c r="D62" s="2" t="n"/>
      <c r="E62" s="2" t="n"/>
      <c r="F62" s="2" t="n"/>
      <c r="G62" s="2" t="n"/>
      <c r="H62" s="2" t="n"/>
      <c r="I62" s="5" t="n"/>
      <c r="J62" s="5" t="n"/>
      <c r="K62" s="6" t="n"/>
      <c r="L62" s="6" t="n"/>
      <c r="M62" s="6" t="n"/>
      <c r="N62" s="2" t="n"/>
      <c r="O62" s="7" t="n"/>
      <c r="P62" s="8" t="n"/>
      <c r="Q62" s="8" t="n"/>
      <c r="R62" s="8" t="n"/>
      <c r="S62" s="9">
        <f>IF(OR($Q62="",$R62=""),"",IFERROR($R62/$Q62,0))</f>
        <v/>
      </c>
      <c r="T62" s="6" t="n"/>
      <c r="U62" s="6" t="n"/>
    </row>
    <row r="63" ht="34" customHeight="1">
      <c r="A63" s="2" t="n"/>
      <c r="B63" s="3" t="n"/>
      <c r="C63" s="10">
        <f>IF($B63="","",TEXT($B63,"dddd"))</f>
        <v/>
      </c>
      <c r="D63" s="2" t="n"/>
      <c r="E63" s="2" t="n"/>
      <c r="F63" s="2" t="n"/>
      <c r="G63" s="2" t="n"/>
      <c r="H63" s="2" t="n"/>
      <c r="I63" s="5" t="n"/>
      <c r="J63" s="5" t="n"/>
      <c r="K63" s="6" t="n"/>
      <c r="L63" s="6" t="n"/>
      <c r="M63" s="6" t="n"/>
      <c r="N63" s="2" t="n"/>
      <c r="O63" s="7" t="n"/>
      <c r="P63" s="8" t="n"/>
      <c r="Q63" s="8" t="n"/>
      <c r="R63" s="8" t="n"/>
      <c r="S63" s="11">
        <f>IF(OR($Q63="",$R63=""),"",IFERROR($R63/$Q63,0))</f>
        <v/>
      </c>
      <c r="T63" s="6" t="n"/>
      <c r="U63" s="6" t="n"/>
    </row>
    <row r="64" ht="34" customHeight="1">
      <c r="A64" s="2" t="n"/>
      <c r="B64" s="3" t="n"/>
      <c r="C64" s="4">
        <f>IF($B64="","",TEXT($B64,"dddd"))</f>
        <v/>
      </c>
      <c r="D64" s="2" t="n"/>
      <c r="E64" s="2" t="n"/>
      <c r="F64" s="2" t="n"/>
      <c r="G64" s="2" t="n"/>
      <c r="H64" s="2" t="n"/>
      <c r="I64" s="5" t="n"/>
      <c r="J64" s="5" t="n"/>
      <c r="K64" s="6" t="n"/>
      <c r="L64" s="6" t="n"/>
      <c r="M64" s="6" t="n"/>
      <c r="N64" s="2" t="n"/>
      <c r="O64" s="7" t="n"/>
      <c r="P64" s="8" t="n"/>
      <c r="Q64" s="8" t="n"/>
      <c r="R64" s="8" t="n"/>
      <c r="S64" s="9">
        <f>IF(OR($Q64="",$R64=""),"",IFERROR($R64/$Q64,0))</f>
        <v/>
      </c>
      <c r="T64" s="6" t="n"/>
      <c r="U64" s="6" t="n"/>
    </row>
    <row r="65" ht="34" customHeight="1">
      <c r="A65" s="2" t="n"/>
      <c r="B65" s="3" t="n"/>
      <c r="C65" s="10">
        <f>IF($B65="","",TEXT($B65,"dddd"))</f>
        <v/>
      </c>
      <c r="D65" s="2" t="n"/>
      <c r="E65" s="2" t="n"/>
      <c r="F65" s="2" t="n"/>
      <c r="G65" s="2" t="n"/>
      <c r="H65" s="2" t="n"/>
      <c r="I65" s="5" t="n"/>
      <c r="J65" s="5" t="n"/>
      <c r="K65" s="6" t="n"/>
      <c r="L65" s="6" t="n"/>
      <c r="M65" s="6" t="n"/>
      <c r="N65" s="2" t="n"/>
      <c r="O65" s="7" t="n"/>
      <c r="P65" s="8" t="n"/>
      <c r="Q65" s="8" t="n"/>
      <c r="R65" s="8" t="n"/>
      <c r="S65" s="11">
        <f>IF(OR($Q65="",$R65=""),"",IFERROR($R65/$Q65,0))</f>
        <v/>
      </c>
      <c r="T65" s="6" t="n"/>
      <c r="U65" s="6" t="n"/>
    </row>
    <row r="66" ht="34" customHeight="1">
      <c r="A66" s="2" t="n"/>
      <c r="B66" s="3" t="n"/>
      <c r="C66" s="4">
        <f>IF($B66="","",TEXT($B66,"dddd"))</f>
        <v/>
      </c>
      <c r="D66" s="2" t="n"/>
      <c r="E66" s="2" t="n"/>
      <c r="F66" s="2" t="n"/>
      <c r="G66" s="2" t="n"/>
      <c r="H66" s="2" t="n"/>
      <c r="I66" s="5" t="n"/>
      <c r="J66" s="5" t="n"/>
      <c r="K66" s="6" t="n"/>
      <c r="L66" s="6" t="n"/>
      <c r="M66" s="6" t="n"/>
      <c r="N66" s="2" t="n"/>
      <c r="O66" s="7" t="n"/>
      <c r="P66" s="8" t="n"/>
      <c r="Q66" s="8" t="n"/>
      <c r="R66" s="8" t="n"/>
      <c r="S66" s="9">
        <f>IF(OR($Q66="",$R66=""),"",IFERROR($R66/$Q66,0))</f>
        <v/>
      </c>
      <c r="T66" s="6" t="n"/>
      <c r="U66" s="6" t="n"/>
    </row>
    <row r="67" ht="34" customHeight="1">
      <c r="A67" s="2" t="n"/>
      <c r="B67" s="3" t="n"/>
      <c r="C67" s="10">
        <f>IF($B67="","",TEXT($B67,"dddd"))</f>
        <v/>
      </c>
      <c r="D67" s="2" t="n"/>
      <c r="E67" s="2" t="n"/>
      <c r="F67" s="2" t="n"/>
      <c r="G67" s="2" t="n"/>
      <c r="H67" s="2" t="n"/>
      <c r="I67" s="5" t="n"/>
      <c r="J67" s="5" t="n"/>
      <c r="K67" s="6" t="n"/>
      <c r="L67" s="6" t="n"/>
      <c r="M67" s="6" t="n"/>
      <c r="N67" s="2" t="n"/>
      <c r="O67" s="7" t="n"/>
      <c r="P67" s="8" t="n"/>
      <c r="Q67" s="8" t="n"/>
      <c r="R67" s="8" t="n"/>
      <c r="S67" s="11">
        <f>IF(OR($Q67="",$R67=""),"",IFERROR($R67/$Q67,0))</f>
        <v/>
      </c>
      <c r="T67" s="6" t="n"/>
      <c r="U67" s="6" t="n"/>
    </row>
    <row r="68" ht="34" customHeight="1">
      <c r="A68" s="2" t="n"/>
      <c r="B68" s="3" t="n"/>
      <c r="C68" s="4">
        <f>IF($B68="","",TEXT($B68,"dddd"))</f>
        <v/>
      </c>
      <c r="D68" s="2" t="n"/>
      <c r="E68" s="2" t="n"/>
      <c r="F68" s="2" t="n"/>
      <c r="G68" s="2" t="n"/>
      <c r="H68" s="2" t="n"/>
      <c r="I68" s="5" t="n"/>
      <c r="J68" s="5" t="n"/>
      <c r="K68" s="6" t="n"/>
      <c r="L68" s="6" t="n"/>
      <c r="M68" s="6" t="n"/>
      <c r="N68" s="2" t="n"/>
      <c r="O68" s="7" t="n"/>
      <c r="P68" s="8" t="n"/>
      <c r="Q68" s="8" t="n"/>
      <c r="R68" s="8" t="n"/>
      <c r="S68" s="9">
        <f>IF(OR($Q68="",$R68=""),"",IFERROR($R68/$Q68,0))</f>
        <v/>
      </c>
      <c r="T68" s="6" t="n"/>
      <c r="U68" s="6" t="n"/>
    </row>
    <row r="69" ht="34" customHeight="1">
      <c r="A69" s="2" t="n"/>
      <c r="B69" s="3" t="n"/>
      <c r="C69" s="10">
        <f>IF($B69="","",TEXT($B69,"dddd"))</f>
        <v/>
      </c>
      <c r="D69" s="2" t="n"/>
      <c r="E69" s="2" t="n"/>
      <c r="F69" s="2" t="n"/>
      <c r="G69" s="2" t="n"/>
      <c r="H69" s="2" t="n"/>
      <c r="I69" s="5" t="n"/>
      <c r="J69" s="5" t="n"/>
      <c r="K69" s="6" t="n"/>
      <c r="L69" s="6" t="n"/>
      <c r="M69" s="6" t="n"/>
      <c r="N69" s="2" t="n"/>
      <c r="O69" s="7" t="n"/>
      <c r="P69" s="8" t="n"/>
      <c r="Q69" s="8" t="n"/>
      <c r="R69" s="8" t="n"/>
      <c r="S69" s="11">
        <f>IF(OR($Q69="",$R69=""),"",IFERROR($R69/$Q69,0))</f>
        <v/>
      </c>
      <c r="T69" s="6" t="n"/>
      <c r="U69" s="6" t="n"/>
    </row>
    <row r="70" ht="34" customHeight="1">
      <c r="A70" s="2" t="n"/>
      <c r="B70" s="3" t="n"/>
      <c r="C70" s="4">
        <f>IF($B70="","",TEXT($B70,"dddd"))</f>
        <v/>
      </c>
      <c r="D70" s="2" t="n"/>
      <c r="E70" s="2" t="n"/>
      <c r="F70" s="2" t="n"/>
      <c r="G70" s="2" t="n"/>
      <c r="H70" s="2" t="n"/>
      <c r="I70" s="5" t="n"/>
      <c r="J70" s="5" t="n"/>
      <c r="K70" s="6" t="n"/>
      <c r="L70" s="6" t="n"/>
      <c r="M70" s="6" t="n"/>
      <c r="N70" s="2" t="n"/>
      <c r="O70" s="7" t="n"/>
      <c r="P70" s="8" t="n"/>
      <c r="Q70" s="8" t="n"/>
      <c r="R70" s="8" t="n"/>
      <c r="S70" s="9">
        <f>IF(OR($Q70="",$R70=""),"",IFERROR($R70/$Q70,0))</f>
        <v/>
      </c>
      <c r="T70" s="6" t="n"/>
      <c r="U70" s="6" t="n"/>
    </row>
    <row r="71" ht="34" customHeight="1">
      <c r="A71" s="2" t="n"/>
      <c r="B71" s="3" t="n"/>
      <c r="C71" s="10">
        <f>IF($B71="","",TEXT($B71,"dddd"))</f>
        <v/>
      </c>
      <c r="D71" s="2" t="n"/>
      <c r="E71" s="2" t="n"/>
      <c r="F71" s="2" t="n"/>
      <c r="G71" s="2" t="n"/>
      <c r="H71" s="2" t="n"/>
      <c r="I71" s="5" t="n"/>
      <c r="J71" s="5" t="n"/>
      <c r="K71" s="6" t="n"/>
      <c r="L71" s="6" t="n"/>
      <c r="M71" s="6" t="n"/>
      <c r="N71" s="2" t="n"/>
      <c r="O71" s="7" t="n"/>
      <c r="P71" s="8" t="n"/>
      <c r="Q71" s="8" t="n"/>
      <c r="R71" s="8" t="n"/>
      <c r="S71" s="11">
        <f>IF(OR($Q71="",$R71=""),"",IFERROR($R71/$Q71,0))</f>
        <v/>
      </c>
      <c r="T71" s="6" t="n"/>
      <c r="U71" s="6" t="n"/>
    </row>
    <row r="72" ht="34" customHeight="1">
      <c r="A72" s="2" t="n"/>
      <c r="B72" s="3" t="n"/>
      <c r="C72" s="4">
        <f>IF($B72="","",TEXT($B72,"dddd"))</f>
        <v/>
      </c>
      <c r="D72" s="2" t="n"/>
      <c r="E72" s="2" t="n"/>
      <c r="F72" s="2" t="n"/>
      <c r="G72" s="2" t="n"/>
      <c r="H72" s="2" t="n"/>
      <c r="I72" s="5" t="n"/>
      <c r="J72" s="5" t="n"/>
      <c r="K72" s="6" t="n"/>
      <c r="L72" s="6" t="n"/>
      <c r="M72" s="6" t="n"/>
      <c r="N72" s="2" t="n"/>
      <c r="O72" s="7" t="n"/>
      <c r="P72" s="8" t="n"/>
      <c r="Q72" s="8" t="n"/>
      <c r="R72" s="8" t="n"/>
      <c r="S72" s="9">
        <f>IF(OR($Q72="",$R72=""),"",IFERROR($R72/$Q72,0))</f>
        <v/>
      </c>
      <c r="T72" s="6" t="n"/>
      <c r="U72" s="6" t="n"/>
    </row>
    <row r="73" ht="34" customHeight="1">
      <c r="A73" s="2" t="n"/>
      <c r="B73" s="3" t="n"/>
      <c r="C73" s="10">
        <f>IF($B73="","",TEXT($B73,"dddd"))</f>
        <v/>
      </c>
      <c r="D73" s="2" t="n"/>
      <c r="E73" s="2" t="n"/>
      <c r="F73" s="2" t="n"/>
      <c r="G73" s="2" t="n"/>
      <c r="H73" s="2" t="n"/>
      <c r="I73" s="5" t="n"/>
      <c r="J73" s="5" t="n"/>
      <c r="K73" s="6" t="n"/>
      <c r="L73" s="6" t="n"/>
      <c r="M73" s="6" t="n"/>
      <c r="N73" s="2" t="n"/>
      <c r="O73" s="7" t="n"/>
      <c r="P73" s="8" t="n"/>
      <c r="Q73" s="8" t="n"/>
      <c r="R73" s="8" t="n"/>
      <c r="S73" s="11">
        <f>IF(OR($Q73="",$R73=""),"",IFERROR($R73/$Q73,0))</f>
        <v/>
      </c>
      <c r="T73" s="6" t="n"/>
      <c r="U73" s="6" t="n"/>
    </row>
    <row r="74" ht="34" customHeight="1">
      <c r="A74" s="2" t="n"/>
      <c r="B74" s="3" t="n"/>
      <c r="C74" s="4">
        <f>IF($B74="","",TEXT($B74,"dddd"))</f>
        <v/>
      </c>
      <c r="D74" s="2" t="n"/>
      <c r="E74" s="2" t="n"/>
      <c r="F74" s="2" t="n"/>
      <c r="G74" s="2" t="n"/>
      <c r="H74" s="2" t="n"/>
      <c r="I74" s="5" t="n"/>
      <c r="J74" s="5" t="n"/>
      <c r="K74" s="6" t="n"/>
      <c r="L74" s="6" t="n"/>
      <c r="M74" s="6" t="n"/>
      <c r="N74" s="2" t="n"/>
      <c r="O74" s="7" t="n"/>
      <c r="P74" s="8" t="n"/>
      <c r="Q74" s="8" t="n"/>
      <c r="R74" s="8" t="n"/>
      <c r="S74" s="9">
        <f>IF(OR($Q74="",$R74=""),"",IFERROR($R74/$Q74,0))</f>
        <v/>
      </c>
      <c r="T74" s="6" t="n"/>
      <c r="U74" s="6" t="n"/>
    </row>
    <row r="75" ht="34" customHeight="1">
      <c r="A75" s="2" t="n"/>
      <c r="B75" s="3" t="n"/>
      <c r="C75" s="10">
        <f>IF($B75="","",TEXT($B75,"dddd"))</f>
        <v/>
      </c>
      <c r="D75" s="2" t="n"/>
      <c r="E75" s="2" t="n"/>
      <c r="F75" s="2" t="n"/>
      <c r="G75" s="2" t="n"/>
      <c r="H75" s="2" t="n"/>
      <c r="I75" s="5" t="n"/>
      <c r="J75" s="5" t="n"/>
      <c r="K75" s="6" t="n"/>
      <c r="L75" s="6" t="n"/>
      <c r="M75" s="6" t="n"/>
      <c r="N75" s="2" t="n"/>
      <c r="O75" s="7" t="n"/>
      <c r="P75" s="8" t="n"/>
      <c r="Q75" s="8" t="n"/>
      <c r="R75" s="8" t="n"/>
      <c r="S75" s="11">
        <f>IF(OR($Q75="",$R75=""),"",IFERROR($R75/$Q75,0))</f>
        <v/>
      </c>
      <c r="T75" s="6" t="n"/>
      <c r="U75" s="6" t="n"/>
    </row>
    <row r="76" ht="34" customHeight="1">
      <c r="A76" s="2" t="n"/>
      <c r="B76" s="3" t="n"/>
      <c r="C76" s="4">
        <f>IF($B76="","",TEXT($B76,"dddd"))</f>
        <v/>
      </c>
      <c r="D76" s="2" t="n"/>
      <c r="E76" s="2" t="n"/>
      <c r="F76" s="2" t="n"/>
      <c r="G76" s="2" t="n"/>
      <c r="H76" s="2" t="n"/>
      <c r="I76" s="5" t="n"/>
      <c r="J76" s="5" t="n"/>
      <c r="K76" s="6" t="n"/>
      <c r="L76" s="6" t="n"/>
      <c r="M76" s="6" t="n"/>
      <c r="N76" s="2" t="n"/>
      <c r="O76" s="7" t="n"/>
      <c r="P76" s="8" t="n"/>
      <c r="Q76" s="8" t="n"/>
      <c r="R76" s="8" t="n"/>
      <c r="S76" s="9">
        <f>IF(OR($Q76="",$R76=""),"",IFERROR($R76/$Q76,0))</f>
        <v/>
      </c>
      <c r="T76" s="6" t="n"/>
      <c r="U76" s="6" t="n"/>
    </row>
    <row r="77" ht="34" customHeight="1">
      <c r="A77" s="2" t="n"/>
      <c r="B77" s="3" t="n"/>
      <c r="C77" s="10">
        <f>IF($B77="","",TEXT($B77,"dddd"))</f>
        <v/>
      </c>
      <c r="D77" s="2" t="n"/>
      <c r="E77" s="2" t="n"/>
      <c r="F77" s="2" t="n"/>
      <c r="G77" s="2" t="n"/>
      <c r="H77" s="2" t="n"/>
      <c r="I77" s="5" t="n"/>
      <c r="J77" s="5" t="n"/>
      <c r="K77" s="6" t="n"/>
      <c r="L77" s="6" t="n"/>
      <c r="M77" s="6" t="n"/>
      <c r="N77" s="2" t="n"/>
      <c r="O77" s="7" t="n"/>
      <c r="P77" s="8" t="n"/>
      <c r="Q77" s="8" t="n"/>
      <c r="R77" s="8" t="n"/>
      <c r="S77" s="11">
        <f>IF(OR($Q77="",$R77=""),"",IFERROR($R77/$Q77,0))</f>
        <v/>
      </c>
      <c r="T77" s="6" t="n"/>
      <c r="U77" s="6" t="n"/>
    </row>
    <row r="78" ht="34" customHeight="1">
      <c r="A78" s="2" t="n"/>
      <c r="B78" s="3" t="n"/>
      <c r="C78" s="4">
        <f>IF($B78="","",TEXT($B78,"dddd"))</f>
        <v/>
      </c>
      <c r="D78" s="2" t="n"/>
      <c r="E78" s="2" t="n"/>
      <c r="F78" s="2" t="n"/>
      <c r="G78" s="2" t="n"/>
      <c r="H78" s="2" t="n"/>
      <c r="I78" s="5" t="n"/>
      <c r="J78" s="5" t="n"/>
      <c r="K78" s="6" t="n"/>
      <c r="L78" s="6" t="n"/>
      <c r="M78" s="6" t="n"/>
      <c r="N78" s="2" t="n"/>
      <c r="O78" s="7" t="n"/>
      <c r="P78" s="8" t="n"/>
      <c r="Q78" s="8" t="n"/>
      <c r="R78" s="8" t="n"/>
      <c r="S78" s="9">
        <f>IF(OR($Q78="",$R78=""),"",IFERROR($R78/$Q78,0))</f>
        <v/>
      </c>
      <c r="T78" s="6" t="n"/>
      <c r="U78" s="6" t="n"/>
    </row>
    <row r="79" ht="34" customHeight="1">
      <c r="A79" s="2" t="n"/>
      <c r="B79" s="3" t="n"/>
      <c r="C79" s="10">
        <f>IF($B79="","",TEXT($B79,"dddd"))</f>
        <v/>
      </c>
      <c r="D79" s="2" t="n"/>
      <c r="E79" s="2" t="n"/>
      <c r="F79" s="2" t="n"/>
      <c r="G79" s="2" t="n"/>
      <c r="H79" s="2" t="n"/>
      <c r="I79" s="5" t="n"/>
      <c r="J79" s="5" t="n"/>
      <c r="K79" s="6" t="n"/>
      <c r="L79" s="6" t="n"/>
      <c r="M79" s="6" t="n"/>
      <c r="N79" s="2" t="n"/>
      <c r="O79" s="7" t="n"/>
      <c r="P79" s="8" t="n"/>
      <c r="Q79" s="8" t="n"/>
      <c r="R79" s="8" t="n"/>
      <c r="S79" s="11">
        <f>IF(OR($Q79="",$R79=""),"",IFERROR($R79/$Q79,0))</f>
        <v/>
      </c>
      <c r="T79" s="6" t="n"/>
      <c r="U79" s="6" t="n"/>
    </row>
    <row r="80" ht="34" customHeight="1">
      <c r="A80" s="2" t="n"/>
      <c r="B80" s="3" t="n"/>
      <c r="C80" s="4">
        <f>IF($B80="","",TEXT($B80,"dddd"))</f>
        <v/>
      </c>
      <c r="D80" s="2" t="n"/>
      <c r="E80" s="2" t="n"/>
      <c r="F80" s="2" t="n"/>
      <c r="G80" s="2" t="n"/>
      <c r="H80" s="2" t="n"/>
      <c r="I80" s="5" t="n"/>
      <c r="J80" s="5" t="n"/>
      <c r="K80" s="6" t="n"/>
      <c r="L80" s="6" t="n"/>
      <c r="M80" s="6" t="n"/>
      <c r="N80" s="2" t="n"/>
      <c r="O80" s="7" t="n"/>
      <c r="P80" s="8" t="n"/>
      <c r="Q80" s="8" t="n"/>
      <c r="R80" s="8" t="n"/>
      <c r="S80" s="9">
        <f>IF(OR($Q80="",$R80=""),"",IFERROR($R80/$Q80,0))</f>
        <v/>
      </c>
      <c r="T80" s="6" t="n"/>
      <c r="U80" s="6" t="n"/>
    </row>
    <row r="81" ht="34" customHeight="1">
      <c r="A81" s="2" t="n"/>
      <c r="B81" s="3" t="n"/>
      <c r="C81" s="10">
        <f>IF($B81="","",TEXT($B81,"dddd"))</f>
        <v/>
      </c>
      <c r="D81" s="2" t="n"/>
      <c r="E81" s="2" t="n"/>
      <c r="F81" s="2" t="n"/>
      <c r="G81" s="2" t="n"/>
      <c r="H81" s="2" t="n"/>
      <c r="I81" s="5" t="n"/>
      <c r="J81" s="5" t="n"/>
      <c r="K81" s="6" t="n"/>
      <c r="L81" s="6" t="n"/>
      <c r="M81" s="6" t="n"/>
      <c r="N81" s="2" t="n"/>
      <c r="O81" s="7" t="n"/>
      <c r="P81" s="8" t="n"/>
      <c r="Q81" s="8" t="n"/>
      <c r="R81" s="8" t="n"/>
      <c r="S81" s="11">
        <f>IF(OR($Q81="",$R81=""),"",IFERROR($R81/$Q81,0))</f>
        <v/>
      </c>
      <c r="T81" s="6" t="n"/>
      <c r="U81" s="6" t="n"/>
    </row>
    <row r="82" ht="34" customHeight="1">
      <c r="A82" s="2" t="n"/>
      <c r="B82" s="3" t="n"/>
      <c r="C82" s="4">
        <f>IF($B82="","",TEXT($B82,"dddd"))</f>
        <v/>
      </c>
      <c r="D82" s="2" t="n"/>
      <c r="E82" s="2" t="n"/>
      <c r="F82" s="2" t="n"/>
      <c r="G82" s="2" t="n"/>
      <c r="H82" s="2" t="n"/>
      <c r="I82" s="5" t="n"/>
      <c r="J82" s="5" t="n"/>
      <c r="K82" s="6" t="n"/>
      <c r="L82" s="6" t="n"/>
      <c r="M82" s="6" t="n"/>
      <c r="N82" s="2" t="n"/>
      <c r="O82" s="7" t="n"/>
      <c r="P82" s="8" t="n"/>
      <c r="Q82" s="8" t="n"/>
      <c r="R82" s="8" t="n"/>
      <c r="S82" s="9">
        <f>IF(OR($Q82="",$R82=""),"",IFERROR($R82/$Q82,0))</f>
        <v/>
      </c>
      <c r="T82" s="6" t="n"/>
      <c r="U82" s="6" t="n"/>
    </row>
    <row r="83" ht="34" customHeight="1">
      <c r="A83" s="2" t="n"/>
      <c r="B83" s="3" t="n"/>
      <c r="C83" s="10">
        <f>IF($B83="","",TEXT($B83,"dddd"))</f>
        <v/>
      </c>
      <c r="D83" s="2" t="n"/>
      <c r="E83" s="2" t="n"/>
      <c r="F83" s="2" t="n"/>
      <c r="G83" s="2" t="n"/>
      <c r="H83" s="2" t="n"/>
      <c r="I83" s="5" t="n"/>
      <c r="J83" s="5" t="n"/>
      <c r="K83" s="6" t="n"/>
      <c r="L83" s="6" t="n"/>
      <c r="M83" s="6" t="n"/>
      <c r="N83" s="2" t="n"/>
      <c r="O83" s="7" t="n"/>
      <c r="P83" s="8" t="n"/>
      <c r="Q83" s="8" t="n"/>
      <c r="R83" s="8" t="n"/>
      <c r="S83" s="11">
        <f>IF(OR($Q83="",$R83=""),"",IFERROR($R83/$Q83,0))</f>
        <v/>
      </c>
      <c r="T83" s="6" t="n"/>
      <c r="U83" s="6" t="n"/>
    </row>
    <row r="84" ht="34" customHeight="1">
      <c r="A84" s="2" t="n"/>
      <c r="B84" s="3" t="n"/>
      <c r="C84" s="4">
        <f>IF($B84="","",TEXT($B84,"dddd"))</f>
        <v/>
      </c>
      <c r="D84" s="2" t="n"/>
      <c r="E84" s="2" t="n"/>
      <c r="F84" s="2" t="n"/>
      <c r="G84" s="2" t="n"/>
      <c r="H84" s="2" t="n"/>
      <c r="I84" s="5" t="n"/>
      <c r="J84" s="5" t="n"/>
      <c r="K84" s="6" t="n"/>
      <c r="L84" s="6" t="n"/>
      <c r="M84" s="6" t="n"/>
      <c r="N84" s="2" t="n"/>
      <c r="O84" s="7" t="n"/>
      <c r="P84" s="8" t="n"/>
      <c r="Q84" s="8" t="n"/>
      <c r="R84" s="8" t="n"/>
      <c r="S84" s="9">
        <f>IF(OR($Q84="",$R84=""),"",IFERROR($R84/$Q84,0))</f>
        <v/>
      </c>
      <c r="T84" s="6" t="n"/>
      <c r="U84" s="6" t="n"/>
    </row>
    <row r="85" ht="34" customHeight="1">
      <c r="A85" s="2" t="n"/>
      <c r="B85" s="3" t="n"/>
      <c r="C85" s="10">
        <f>IF($B85="","",TEXT($B85,"dddd"))</f>
        <v/>
      </c>
      <c r="D85" s="2" t="n"/>
      <c r="E85" s="2" t="n"/>
      <c r="F85" s="2" t="n"/>
      <c r="G85" s="2" t="n"/>
      <c r="H85" s="2" t="n"/>
      <c r="I85" s="5" t="n"/>
      <c r="J85" s="5" t="n"/>
      <c r="K85" s="6" t="n"/>
      <c r="L85" s="6" t="n"/>
      <c r="M85" s="6" t="n"/>
      <c r="N85" s="2" t="n"/>
      <c r="O85" s="7" t="n"/>
      <c r="P85" s="8" t="n"/>
      <c r="Q85" s="8" t="n"/>
      <c r="R85" s="8" t="n"/>
      <c r="S85" s="11">
        <f>IF(OR($Q85="",$R85=""),"",IFERROR($R85/$Q85,0))</f>
        <v/>
      </c>
      <c r="T85" s="6" t="n"/>
      <c r="U85" s="6" t="n"/>
    </row>
    <row r="86" ht="34" customHeight="1">
      <c r="A86" s="2" t="n"/>
      <c r="B86" s="3" t="n"/>
      <c r="C86" s="4">
        <f>IF($B86="","",TEXT($B86,"dddd"))</f>
        <v/>
      </c>
      <c r="D86" s="2" t="n"/>
      <c r="E86" s="2" t="n"/>
      <c r="F86" s="2" t="n"/>
      <c r="G86" s="2" t="n"/>
      <c r="H86" s="2" t="n"/>
      <c r="I86" s="5" t="n"/>
      <c r="J86" s="5" t="n"/>
      <c r="K86" s="6" t="n"/>
      <c r="L86" s="6" t="n"/>
      <c r="M86" s="6" t="n"/>
      <c r="N86" s="2" t="n"/>
      <c r="O86" s="7" t="n"/>
      <c r="P86" s="8" t="n"/>
      <c r="Q86" s="8" t="n"/>
      <c r="R86" s="8" t="n"/>
      <c r="S86" s="9">
        <f>IF(OR($Q86="",$R86=""),"",IFERROR($R86/$Q86,0))</f>
        <v/>
      </c>
      <c r="T86" s="6" t="n"/>
      <c r="U86" s="6" t="n"/>
    </row>
    <row r="87" ht="34" customHeight="1">
      <c r="A87" s="2" t="n"/>
      <c r="B87" s="3" t="n"/>
      <c r="C87" s="10">
        <f>IF($B87="","",TEXT($B87,"dddd"))</f>
        <v/>
      </c>
      <c r="D87" s="2" t="n"/>
      <c r="E87" s="2" t="n"/>
      <c r="F87" s="2" t="n"/>
      <c r="G87" s="2" t="n"/>
      <c r="H87" s="2" t="n"/>
      <c r="I87" s="5" t="n"/>
      <c r="J87" s="5" t="n"/>
      <c r="K87" s="6" t="n"/>
      <c r="L87" s="6" t="n"/>
      <c r="M87" s="6" t="n"/>
      <c r="N87" s="2" t="n"/>
      <c r="O87" s="7" t="n"/>
      <c r="P87" s="8" t="n"/>
      <c r="Q87" s="8" t="n"/>
      <c r="R87" s="8" t="n"/>
      <c r="S87" s="11">
        <f>IF(OR($Q87="",$R87=""),"",IFERROR($R87/$Q87,0))</f>
        <v/>
      </c>
      <c r="T87" s="6" t="n"/>
      <c r="U87" s="6" t="n"/>
    </row>
    <row r="88" ht="34" customHeight="1">
      <c r="A88" s="2" t="n"/>
      <c r="B88" s="3" t="n"/>
      <c r="C88" s="4">
        <f>IF($B88="","",TEXT($B88,"dddd"))</f>
        <v/>
      </c>
      <c r="D88" s="2" t="n"/>
      <c r="E88" s="2" t="n"/>
      <c r="F88" s="2" t="n"/>
      <c r="G88" s="2" t="n"/>
      <c r="H88" s="2" t="n"/>
      <c r="I88" s="5" t="n"/>
      <c r="J88" s="5" t="n"/>
      <c r="K88" s="6" t="n"/>
      <c r="L88" s="6" t="n"/>
      <c r="M88" s="6" t="n"/>
      <c r="N88" s="2" t="n"/>
      <c r="O88" s="7" t="n"/>
      <c r="P88" s="8" t="n"/>
      <c r="Q88" s="8" t="n"/>
      <c r="R88" s="8" t="n"/>
      <c r="S88" s="9">
        <f>IF(OR($Q88="",$R88=""),"",IFERROR($R88/$Q88,0))</f>
        <v/>
      </c>
      <c r="T88" s="6" t="n"/>
      <c r="U88" s="6" t="n"/>
    </row>
    <row r="89" ht="34" customHeight="1">
      <c r="A89" s="2" t="n"/>
      <c r="B89" s="3" t="n"/>
      <c r="C89" s="10">
        <f>IF($B89="","",TEXT($B89,"dddd"))</f>
        <v/>
      </c>
      <c r="D89" s="2" t="n"/>
      <c r="E89" s="2" t="n"/>
      <c r="F89" s="2" t="n"/>
      <c r="G89" s="2" t="n"/>
      <c r="H89" s="2" t="n"/>
      <c r="I89" s="5" t="n"/>
      <c r="J89" s="5" t="n"/>
      <c r="K89" s="6" t="n"/>
      <c r="L89" s="6" t="n"/>
      <c r="M89" s="6" t="n"/>
      <c r="N89" s="2" t="n"/>
      <c r="O89" s="7" t="n"/>
      <c r="P89" s="8" t="n"/>
      <c r="Q89" s="8" t="n"/>
      <c r="R89" s="8" t="n"/>
      <c r="S89" s="11">
        <f>IF(OR($Q89="",$R89=""),"",IFERROR($R89/$Q89,0))</f>
        <v/>
      </c>
      <c r="T89" s="6" t="n"/>
      <c r="U89" s="6" t="n"/>
    </row>
    <row r="90" ht="34" customHeight="1">
      <c r="A90" s="2" t="n"/>
      <c r="B90" s="3" t="n"/>
      <c r="C90" s="4">
        <f>IF($B90="","",TEXT($B90,"dddd"))</f>
        <v/>
      </c>
      <c r="D90" s="2" t="n"/>
      <c r="E90" s="2" t="n"/>
      <c r="F90" s="2" t="n"/>
      <c r="G90" s="2" t="n"/>
      <c r="H90" s="2" t="n"/>
      <c r="I90" s="5" t="n"/>
      <c r="J90" s="5" t="n"/>
      <c r="K90" s="6" t="n"/>
      <c r="L90" s="6" t="n"/>
      <c r="M90" s="6" t="n"/>
      <c r="N90" s="2" t="n"/>
      <c r="O90" s="7" t="n"/>
      <c r="P90" s="8" t="n"/>
      <c r="Q90" s="8" t="n"/>
      <c r="R90" s="8" t="n"/>
      <c r="S90" s="9">
        <f>IF(OR($Q90="",$R90=""),"",IFERROR($R90/$Q90,0))</f>
        <v/>
      </c>
      <c r="T90" s="6" t="n"/>
      <c r="U90" s="6" t="n"/>
    </row>
    <row r="91" ht="34" customHeight="1">
      <c r="A91" s="2" t="n"/>
      <c r="B91" s="3" t="n"/>
      <c r="C91" s="10">
        <f>IF($B91="","",TEXT($B91,"dddd"))</f>
        <v/>
      </c>
      <c r="D91" s="2" t="n"/>
      <c r="E91" s="2" t="n"/>
      <c r="F91" s="2" t="n"/>
      <c r="G91" s="2" t="n"/>
      <c r="H91" s="2" t="n"/>
      <c r="I91" s="5" t="n"/>
      <c r="J91" s="5" t="n"/>
      <c r="K91" s="6" t="n"/>
      <c r="L91" s="6" t="n"/>
      <c r="M91" s="6" t="n"/>
      <c r="N91" s="2" t="n"/>
      <c r="O91" s="7" t="n"/>
      <c r="P91" s="8" t="n"/>
      <c r="Q91" s="8" t="n"/>
      <c r="R91" s="8" t="n"/>
      <c r="S91" s="11">
        <f>IF(OR($Q91="",$R91=""),"",IFERROR($R91/$Q91,0))</f>
        <v/>
      </c>
      <c r="T91" s="6" t="n"/>
      <c r="U91" s="6" t="n"/>
    </row>
    <row r="92" ht="34" customHeight="1">
      <c r="A92" s="2" t="n"/>
      <c r="B92" s="3" t="n"/>
      <c r="C92" s="4">
        <f>IF($B92="","",TEXT($B92,"dddd"))</f>
        <v/>
      </c>
      <c r="D92" s="2" t="n"/>
      <c r="E92" s="2" t="n"/>
      <c r="F92" s="2" t="n"/>
      <c r="G92" s="2" t="n"/>
      <c r="H92" s="2" t="n"/>
      <c r="I92" s="5" t="n"/>
      <c r="J92" s="5" t="n"/>
      <c r="K92" s="6" t="n"/>
      <c r="L92" s="6" t="n"/>
      <c r="M92" s="6" t="n"/>
      <c r="N92" s="2" t="n"/>
      <c r="O92" s="7" t="n"/>
      <c r="P92" s="8" t="n"/>
      <c r="Q92" s="8" t="n"/>
      <c r="R92" s="8" t="n"/>
      <c r="S92" s="9">
        <f>IF(OR($Q92="",$R92=""),"",IFERROR($R92/$Q92,0))</f>
        <v/>
      </c>
      <c r="T92" s="6" t="n"/>
      <c r="U92" s="6" t="n"/>
    </row>
    <row r="93" ht="34" customHeight="1">
      <c r="A93" s="2" t="n"/>
      <c r="B93" s="3" t="n"/>
      <c r="C93" s="10">
        <f>IF($B93="","",TEXT($B93,"dddd"))</f>
        <v/>
      </c>
      <c r="D93" s="2" t="n"/>
      <c r="E93" s="2" t="n"/>
      <c r="F93" s="2" t="n"/>
      <c r="G93" s="2" t="n"/>
      <c r="H93" s="2" t="n"/>
      <c r="I93" s="5" t="n"/>
      <c r="J93" s="5" t="n"/>
      <c r="K93" s="6" t="n"/>
      <c r="L93" s="6" t="n"/>
      <c r="M93" s="6" t="n"/>
      <c r="N93" s="2" t="n"/>
      <c r="O93" s="7" t="n"/>
      <c r="P93" s="8" t="n"/>
      <c r="Q93" s="8" t="n"/>
      <c r="R93" s="8" t="n"/>
      <c r="S93" s="11">
        <f>IF(OR($Q93="",$R93=""),"",IFERROR($R93/$Q93,0))</f>
        <v/>
      </c>
      <c r="T93" s="6" t="n"/>
      <c r="U93" s="6" t="n"/>
    </row>
    <row r="94" ht="34" customHeight="1">
      <c r="A94" s="2" t="n"/>
      <c r="B94" s="3" t="n"/>
      <c r="C94" s="4">
        <f>IF($B94="","",TEXT($B94,"dddd"))</f>
        <v/>
      </c>
      <c r="D94" s="2" t="n"/>
      <c r="E94" s="2" t="n"/>
      <c r="F94" s="2" t="n"/>
      <c r="G94" s="2" t="n"/>
      <c r="H94" s="2" t="n"/>
      <c r="I94" s="5" t="n"/>
      <c r="J94" s="5" t="n"/>
      <c r="K94" s="6" t="n"/>
      <c r="L94" s="6" t="n"/>
      <c r="M94" s="6" t="n"/>
      <c r="N94" s="2" t="n"/>
      <c r="O94" s="7" t="n"/>
      <c r="P94" s="8" t="n"/>
      <c r="Q94" s="8" t="n"/>
      <c r="R94" s="8" t="n"/>
      <c r="S94" s="9">
        <f>IF(OR($Q94="",$R94=""),"",IFERROR($R94/$Q94,0))</f>
        <v/>
      </c>
      <c r="T94" s="6" t="n"/>
      <c r="U94" s="6" t="n"/>
    </row>
    <row r="95" ht="34" customHeight="1">
      <c r="A95" s="2" t="n"/>
      <c r="B95" s="3" t="n"/>
      <c r="C95" s="10">
        <f>IF($B95="","",TEXT($B95,"dddd"))</f>
        <v/>
      </c>
      <c r="D95" s="2" t="n"/>
      <c r="E95" s="2" t="n"/>
      <c r="F95" s="2" t="n"/>
      <c r="G95" s="2" t="n"/>
      <c r="H95" s="2" t="n"/>
      <c r="I95" s="5" t="n"/>
      <c r="J95" s="5" t="n"/>
      <c r="K95" s="6" t="n"/>
      <c r="L95" s="6" t="n"/>
      <c r="M95" s="6" t="n"/>
      <c r="N95" s="2" t="n"/>
      <c r="O95" s="7" t="n"/>
      <c r="P95" s="8" t="n"/>
      <c r="Q95" s="8" t="n"/>
      <c r="R95" s="8" t="n"/>
      <c r="S95" s="11">
        <f>IF(OR($Q95="",$R95=""),"",IFERROR($R95/$Q95,0))</f>
        <v/>
      </c>
      <c r="T95" s="6" t="n"/>
      <c r="U95" s="6" t="n"/>
    </row>
    <row r="96" ht="34" customHeight="1">
      <c r="A96" s="2" t="n"/>
      <c r="B96" s="3" t="n"/>
      <c r="C96" s="4">
        <f>IF($B96="","",TEXT($B96,"dddd"))</f>
        <v/>
      </c>
      <c r="D96" s="2" t="n"/>
      <c r="E96" s="2" t="n"/>
      <c r="F96" s="2" t="n"/>
      <c r="G96" s="2" t="n"/>
      <c r="H96" s="2" t="n"/>
      <c r="I96" s="5" t="n"/>
      <c r="J96" s="5" t="n"/>
      <c r="K96" s="6" t="n"/>
      <c r="L96" s="6" t="n"/>
      <c r="M96" s="6" t="n"/>
      <c r="N96" s="2" t="n"/>
      <c r="O96" s="7" t="n"/>
      <c r="P96" s="8" t="n"/>
      <c r="Q96" s="8" t="n"/>
      <c r="R96" s="8" t="n"/>
      <c r="S96" s="9">
        <f>IF(OR($Q96="",$R96=""),"",IFERROR($R96/$Q96,0))</f>
        <v/>
      </c>
      <c r="T96" s="6" t="n"/>
      <c r="U96" s="6" t="n"/>
    </row>
    <row r="97" ht="34" customHeight="1">
      <c r="A97" s="2" t="n"/>
      <c r="B97" s="3" t="n"/>
      <c r="C97" s="10">
        <f>IF($B97="","",TEXT($B97,"dddd"))</f>
        <v/>
      </c>
      <c r="D97" s="2" t="n"/>
      <c r="E97" s="2" t="n"/>
      <c r="F97" s="2" t="n"/>
      <c r="G97" s="2" t="n"/>
      <c r="H97" s="2" t="n"/>
      <c r="I97" s="5" t="n"/>
      <c r="J97" s="5" t="n"/>
      <c r="K97" s="6" t="n"/>
      <c r="L97" s="6" t="n"/>
      <c r="M97" s="6" t="n"/>
      <c r="N97" s="2" t="n"/>
      <c r="O97" s="7" t="n"/>
      <c r="P97" s="8" t="n"/>
      <c r="Q97" s="8" t="n"/>
      <c r="R97" s="8" t="n"/>
      <c r="S97" s="11">
        <f>IF(OR($Q97="",$R97=""),"",IFERROR($R97/$Q97,0))</f>
        <v/>
      </c>
      <c r="T97" s="6" t="n"/>
      <c r="U97" s="6" t="n"/>
    </row>
    <row r="98" ht="34" customHeight="1">
      <c r="A98" s="2" t="n"/>
      <c r="B98" s="3" t="n"/>
      <c r="C98" s="4">
        <f>IF($B98="","",TEXT($B98,"dddd"))</f>
        <v/>
      </c>
      <c r="D98" s="2" t="n"/>
      <c r="E98" s="2" t="n"/>
      <c r="F98" s="2" t="n"/>
      <c r="G98" s="2" t="n"/>
      <c r="H98" s="2" t="n"/>
      <c r="I98" s="5" t="n"/>
      <c r="J98" s="5" t="n"/>
      <c r="K98" s="6" t="n"/>
      <c r="L98" s="6" t="n"/>
      <c r="M98" s="6" t="n"/>
      <c r="N98" s="2" t="n"/>
      <c r="O98" s="7" t="n"/>
      <c r="P98" s="8" t="n"/>
      <c r="Q98" s="8" t="n"/>
      <c r="R98" s="8" t="n"/>
      <c r="S98" s="9">
        <f>IF(OR($Q98="",$R98=""),"",IFERROR($R98/$Q98,0))</f>
        <v/>
      </c>
      <c r="T98" s="6" t="n"/>
      <c r="U98" s="6" t="n"/>
    </row>
    <row r="99" ht="34" customHeight="1">
      <c r="A99" s="2" t="n"/>
      <c r="B99" s="3" t="n"/>
      <c r="C99" s="10">
        <f>IF($B99="","",TEXT($B99,"dddd"))</f>
        <v/>
      </c>
      <c r="D99" s="2" t="n"/>
      <c r="E99" s="2" t="n"/>
      <c r="F99" s="2" t="n"/>
      <c r="G99" s="2" t="n"/>
      <c r="H99" s="2" t="n"/>
      <c r="I99" s="5" t="n"/>
      <c r="J99" s="5" t="n"/>
      <c r="K99" s="6" t="n"/>
      <c r="L99" s="6" t="n"/>
      <c r="M99" s="6" t="n"/>
      <c r="N99" s="2" t="n"/>
      <c r="O99" s="7" t="n"/>
      <c r="P99" s="8" t="n"/>
      <c r="Q99" s="8" t="n"/>
      <c r="R99" s="8" t="n"/>
      <c r="S99" s="11">
        <f>IF(OR($Q99="",$R99=""),"",IFERROR($R99/$Q99,0))</f>
        <v/>
      </c>
      <c r="T99" s="6" t="n"/>
      <c r="U99" s="6" t="n"/>
    </row>
    <row r="100" ht="34" customHeight="1">
      <c r="A100" s="2" t="n"/>
      <c r="B100" s="3" t="n"/>
      <c r="C100" s="4">
        <f>IF($B100="","",TEXT($B100,"dddd"))</f>
        <v/>
      </c>
      <c r="D100" s="2" t="n"/>
      <c r="E100" s="2" t="n"/>
      <c r="F100" s="2" t="n"/>
      <c r="G100" s="2" t="n"/>
      <c r="H100" s="2" t="n"/>
      <c r="I100" s="5" t="n"/>
      <c r="J100" s="5" t="n"/>
      <c r="K100" s="6" t="n"/>
      <c r="L100" s="6" t="n"/>
      <c r="M100" s="6" t="n"/>
      <c r="N100" s="2" t="n"/>
      <c r="O100" s="7" t="n"/>
      <c r="P100" s="8" t="n"/>
      <c r="Q100" s="8" t="n"/>
      <c r="R100" s="8" t="n"/>
      <c r="S100" s="9">
        <f>IF(OR($Q100="",$R100=""),"",IFERROR($R100/$Q100,0))</f>
        <v/>
      </c>
      <c r="T100" s="6" t="n"/>
      <c r="U100" s="6" t="n"/>
    </row>
    <row r="101" ht="34" customHeight="1">
      <c r="A101" s="2" t="n"/>
      <c r="B101" s="3" t="n"/>
      <c r="C101" s="10">
        <f>IF($B101="","",TEXT($B101,"dddd"))</f>
        <v/>
      </c>
      <c r="D101" s="2" t="n"/>
      <c r="E101" s="2" t="n"/>
      <c r="F101" s="2" t="n"/>
      <c r="G101" s="2" t="n"/>
      <c r="H101" s="2" t="n"/>
      <c r="I101" s="5" t="n"/>
      <c r="J101" s="5" t="n"/>
      <c r="K101" s="6" t="n"/>
      <c r="L101" s="6" t="n"/>
      <c r="M101" s="6" t="n"/>
      <c r="N101" s="2" t="n"/>
      <c r="O101" s="7" t="n"/>
      <c r="P101" s="8" t="n"/>
      <c r="Q101" s="8" t="n"/>
      <c r="R101" s="8" t="n"/>
      <c r="S101" s="11">
        <f>IF(OR($Q101="",$R101=""),"",IFERROR($R101/$Q101,0))</f>
        <v/>
      </c>
      <c r="T101" s="6" t="n"/>
      <c r="U101" s="6" t="n"/>
    </row>
  </sheetData>
  <autoFilter ref="A1:U101"/>
  <conditionalFormatting sqref="A2:U101">
    <cfRule type="expression" priority="1" dxfId="0" stopIfTrue="1">
      <formula>AND($B2&lt;TODAY(),OR($I2="Draft",$I2="Scheduled"))</formula>
    </cfRule>
  </conditionalFormatting>
  <conditionalFormatting sqref="I2:I101">
    <cfRule type="expression" priority="2" dxfId="1">
      <formula>OR($I2="Published",$I2="Completed")</formula>
    </cfRule>
  </conditionalFormatting>
  <conditionalFormatting sqref="S2:S101">
    <cfRule type="cellIs" priority="3" operator="greaterThan" dxfId="1">
      <formula>0</formula>
    </cfRule>
  </conditionalFormatting>
  <dataValidations count="5">
    <dataValidation sqref="E2:E101" showErrorMessage="1" showInputMessage="1" allowBlank="1" type="list">
      <formula1>"Newsletter,Webinar Promotion,Social Media Campaign,Sales Announcement,Benefits Reminder,Press Release,Customer Survey,Promotion,Product Update,Holiday Campaign"</formula1>
    </dataValidation>
    <dataValidation sqref="F2:F101" showErrorMessage="1" showInputMessage="1" allowBlank="1" type="list">
      <formula1>"Email,Social Media,Website,Press,Internal,Webinar"</formula1>
    </dataValidation>
    <dataValidation sqref="I2:I101" showErrorMessage="1" showInputMessage="1" allowBlank="1" type="list">
      <formula1>"Draft,Scheduled,Published,Completed"</formula1>
    </dataValidation>
    <dataValidation sqref="J2:J101" showErrorMessage="1" showInputMessage="1" allowBlank="1" type="list">
      <formula1>"High,Medium,Low"</formula1>
    </dataValidation>
    <dataValidation sqref="H2:H101" showErrorMessage="1" showInputMessage="1" allowBlank="1" type="list">
      <formula1>"Emily Parker,James Miller,Ashley Carter,Michael Rodriguez,Sarah Thompson,David Lee,Jessica Brown,Amanda Wilson,Chris Johnson,Robert Davis"</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24" customWidth="1" min="1" max="1"/>
    <col width="16" customWidth="1" min="2" max="2"/>
    <col width="24" customWidth="1" min="3" max="3"/>
    <col width="16" customWidth="1" min="4" max="4"/>
    <col width="22" customWidth="1" min="5" max="5"/>
    <col width="16" customWidth="1" min="6" max="6"/>
    <col width="23" customWidth="1" min="7" max="7"/>
    <col width="20" customWidth="1" min="8" max="8"/>
    <col width="17" customWidth="1" min="9" max="9"/>
    <col width="16" customWidth="1" min="10" max="10"/>
    <col width="18" customWidth="1" min="11" max="11"/>
    <col width="18" customWidth="1" min="12" max="12"/>
    <col hidden="1" width="14" customWidth="1" min="13" max="13"/>
  </cols>
  <sheetData>
    <row r="1" ht="28" customHeight="1">
      <c r="A1" s="12" t="inlineStr">
        <is>
          <t>Communications Calendar Dashboard</t>
        </is>
      </c>
    </row>
    <row r="2"/>
    <row r="3">
      <c r="A3" s="13" t="inlineStr">
        <is>
          <t>Total Communications</t>
        </is>
      </c>
      <c r="B3" s="14">
        <f>COUNTA('Communications Calendar'!$A$2:$A$101)</f>
        <v/>
      </c>
      <c r="C3" s="13" t="inlineStr">
        <is>
          <t>Published Communications</t>
        </is>
      </c>
      <c r="D3" s="14">
        <f>COUNTIF('Communications Calendar'!$I$2:$I$101,"Published")</f>
        <v/>
      </c>
      <c r="E3" s="13" t="inlineStr">
        <is>
          <t>Total Budget</t>
        </is>
      </c>
      <c r="F3" s="15">
        <f>SUM('Communications Calendar'!$O$2:$O$101)</f>
        <v/>
      </c>
      <c r="G3" s="13" t="inlineStr">
        <is>
          <t>Average Engagement Rate</t>
        </is>
      </c>
      <c r="H3" s="16">
        <f>IFERROR(AVERAGE('Communications Calendar'!$S$2:$S$101),0)</f>
        <v/>
      </c>
    </row>
    <row r="4"/>
    <row r="5">
      <c r="A5" s="13" t="inlineStr">
        <is>
          <t>Completion Percentage</t>
        </is>
      </c>
      <c r="B5" s="16">
        <f>IFERROR(COUNTIF('Communications Calendar'!$I$2:$I$101,"Completed")/COUNTA('Communications Calendar'!$A$2:$A$101),0)</f>
        <v/>
      </c>
      <c r="C5" s="13" t="inlineStr">
        <is>
          <t>High-Priority Items</t>
        </is>
      </c>
      <c r="D5" s="14">
        <f>COUNTIF('Communications Calendar'!$J$2:$J$101,"High")</f>
        <v/>
      </c>
    </row>
    <row r="6"/>
    <row r="7"/>
    <row r="8"/>
    <row r="9"/>
    <row r="10">
      <c r="A10" s="13" t="inlineStr">
        <is>
          <t>Owner Lookup</t>
        </is>
      </c>
    </row>
    <row r="11"/>
    <row r="12">
      <c r="A12" s="13" t="inlineStr">
        <is>
          <t>Selected Owner</t>
        </is>
      </c>
      <c r="B12" s="2" t="inlineStr">
        <is>
          <t>Emily Parker</t>
        </is>
      </c>
    </row>
    <row r="13">
      <c r="A13" s="13" t="inlineStr">
        <is>
          <t>Owner Engagement Rate</t>
        </is>
      </c>
      <c r="B13" s="16">
        <f>IFERROR(VLOOKUP(B12,'Communications Calendar'!$H$2:$S$101,12,FALSE),0)</f>
        <v/>
      </c>
    </row>
    <row r="14"/>
    <row r="15"/>
    <row r="16">
      <c r="A16" s="17" t="inlineStr">
        <is>
          <t>Communications by Channel</t>
        </is>
      </c>
      <c r="E16" s="17" t="inlineStr">
        <is>
          <t>Communications by Status</t>
        </is>
      </c>
      <c r="H16" s="17" t="inlineStr">
        <is>
          <t>Budget by Communication Type</t>
        </is>
      </c>
      <c r="K16" s="17" t="inlineStr">
        <is>
          <t>Planned Communications by Month</t>
        </is>
      </c>
    </row>
    <row r="17">
      <c r="A17" s="18" t="inlineStr">
        <is>
          <t>Channel</t>
        </is>
      </c>
      <c r="B17" s="18" t="inlineStr">
        <is>
          <t>Communications</t>
        </is>
      </c>
      <c r="C17" s="18" t="inlineStr">
        <is>
          <t>Average Engagement Rate</t>
        </is>
      </c>
      <c r="E17" s="18" t="inlineStr">
        <is>
          <t>Status</t>
        </is>
      </c>
      <c r="F17" s="18" t="inlineStr">
        <is>
          <t>Communications</t>
        </is>
      </c>
      <c r="H17" s="18" t="inlineStr">
        <is>
          <t>Communication Type</t>
        </is>
      </c>
      <c r="I17" s="18" t="inlineStr">
        <is>
          <t>Budget</t>
        </is>
      </c>
      <c r="K17" s="18" t="inlineStr">
        <is>
          <t>Month</t>
        </is>
      </c>
      <c r="L17" s="18" t="inlineStr">
        <is>
          <t>Communications</t>
        </is>
      </c>
      <c r="M17" s="18" t="inlineStr">
        <is>
          <t>Month Boundary</t>
        </is>
      </c>
    </row>
    <row r="18">
      <c r="A18" s="19" t="inlineStr">
        <is>
          <t>Email</t>
        </is>
      </c>
      <c r="B18" s="20">
        <f>COUNTIF('Communications Calendar'!$F$2:$F$101,$A18)</f>
        <v/>
      </c>
      <c r="C18" s="9">
        <f>IFERROR(SUMIF('Communications Calendar'!$F$2:$F$101,$A18,'Communications Calendar'!$S$2:$S$101)/COUNTIF('Communications Calendar'!$F$2:$F$101,$A18),0)</f>
        <v/>
      </c>
      <c r="E18" s="19" t="inlineStr">
        <is>
          <t>Draft</t>
        </is>
      </c>
      <c r="F18" s="20">
        <f>COUNTIF('Communications Calendar'!$I$2:$I$101,$E18)</f>
        <v/>
      </c>
      <c r="H18" s="19" t="inlineStr">
        <is>
          <t>Newsletter</t>
        </is>
      </c>
      <c r="I18" s="21">
        <f>SUMIF('Communications Calendar'!$E$2:$E$101,$H18,'Communications Calendar'!$O$2:$O$101)</f>
        <v/>
      </c>
      <c r="K18" s="19" t="inlineStr">
        <is>
          <t>January 2026</t>
        </is>
      </c>
      <c r="L18" s="20">
        <f>COUNTIFS('Communications Calendar'!$B$2:$B$101,"&gt;="&amp;$M18,'Communications Calendar'!$B$2:$B$101,"&lt;"&amp;$M19)</f>
        <v/>
      </c>
      <c r="M18" s="22" t="n">
        <v>46023</v>
      </c>
    </row>
    <row r="19">
      <c r="A19" s="23" t="inlineStr">
        <is>
          <t>Social Media</t>
        </is>
      </c>
      <c r="B19" s="24">
        <f>COUNTIF('Communications Calendar'!$F$2:$F$101,$A19)</f>
        <v/>
      </c>
      <c r="C19" s="11">
        <f>IFERROR(SUMIF('Communications Calendar'!$F$2:$F$101,$A19,'Communications Calendar'!$S$2:$S$101)/COUNTIF('Communications Calendar'!$F$2:$F$101,$A19),0)</f>
        <v/>
      </c>
      <c r="E19" s="23" t="inlineStr">
        <is>
          <t>Scheduled</t>
        </is>
      </c>
      <c r="F19" s="24">
        <f>COUNTIF('Communications Calendar'!$I$2:$I$101,$E19)</f>
        <v/>
      </c>
      <c r="H19" s="23" t="inlineStr">
        <is>
          <t>Webinar Promotion</t>
        </is>
      </c>
      <c r="I19" s="25">
        <f>SUMIF('Communications Calendar'!$E$2:$E$101,$H19,'Communications Calendar'!$O$2:$O$101)</f>
        <v/>
      </c>
      <c r="K19" s="23" t="inlineStr">
        <is>
          <t>February 2026</t>
        </is>
      </c>
      <c r="L19" s="24">
        <f>COUNTIFS('Communications Calendar'!$B$2:$B$101,"&gt;="&amp;$M19,'Communications Calendar'!$B$2:$B$101,"&lt;"&amp;$M20)</f>
        <v/>
      </c>
      <c r="M19" s="22" t="n">
        <v>46054</v>
      </c>
    </row>
    <row r="20">
      <c r="A20" s="19" t="inlineStr">
        <is>
          <t>Website</t>
        </is>
      </c>
      <c r="B20" s="20">
        <f>COUNTIF('Communications Calendar'!$F$2:$F$101,$A20)</f>
        <v/>
      </c>
      <c r="C20" s="9">
        <f>IFERROR(SUMIF('Communications Calendar'!$F$2:$F$101,$A20,'Communications Calendar'!$S$2:$S$101)/COUNTIF('Communications Calendar'!$F$2:$F$101,$A20),0)</f>
        <v/>
      </c>
      <c r="E20" s="19" t="inlineStr">
        <is>
          <t>Published</t>
        </is>
      </c>
      <c r="F20" s="20">
        <f>COUNTIF('Communications Calendar'!$I$2:$I$101,$E20)</f>
        <v/>
      </c>
      <c r="H20" s="19" t="inlineStr">
        <is>
          <t>Social Media Campaign</t>
        </is>
      </c>
      <c r="I20" s="21">
        <f>SUMIF('Communications Calendar'!$E$2:$E$101,$H20,'Communications Calendar'!$O$2:$O$101)</f>
        <v/>
      </c>
      <c r="K20" s="19" t="inlineStr">
        <is>
          <t>March 2026</t>
        </is>
      </c>
      <c r="L20" s="20">
        <f>COUNTIFS('Communications Calendar'!$B$2:$B$101,"&gt;="&amp;$M20,'Communications Calendar'!$B$2:$B$101,"&lt;"&amp;$M21)</f>
        <v/>
      </c>
      <c r="M20" s="22" t="n">
        <v>46082</v>
      </c>
    </row>
    <row r="21">
      <c r="A21" s="23" t="inlineStr">
        <is>
          <t>Press</t>
        </is>
      </c>
      <c r="B21" s="24">
        <f>COUNTIF('Communications Calendar'!$F$2:$F$101,$A21)</f>
        <v/>
      </c>
      <c r="C21" s="11">
        <f>IFERROR(SUMIF('Communications Calendar'!$F$2:$F$101,$A21,'Communications Calendar'!$S$2:$S$101)/COUNTIF('Communications Calendar'!$F$2:$F$101,$A21),0)</f>
        <v/>
      </c>
      <c r="E21" s="23" t="inlineStr">
        <is>
          <t>Completed</t>
        </is>
      </c>
      <c r="F21" s="24">
        <f>COUNTIF('Communications Calendar'!$I$2:$I$101,$E21)</f>
        <v/>
      </c>
      <c r="H21" s="23" t="inlineStr">
        <is>
          <t>Sales Announcement</t>
        </is>
      </c>
      <c r="I21" s="25">
        <f>SUMIF('Communications Calendar'!$E$2:$E$101,$H21,'Communications Calendar'!$O$2:$O$101)</f>
        <v/>
      </c>
      <c r="K21" s="23" t="inlineStr">
        <is>
          <t>April 2026</t>
        </is>
      </c>
      <c r="L21" s="24">
        <f>COUNTIFS('Communications Calendar'!$B$2:$B$101,"&gt;="&amp;$M21,'Communications Calendar'!$B$2:$B$101,"&lt;"&amp;$M22)</f>
        <v/>
      </c>
      <c r="M21" s="22" t="n">
        <v>46113</v>
      </c>
    </row>
    <row r="22">
      <c r="A22" s="19" t="inlineStr">
        <is>
          <t>Internal</t>
        </is>
      </c>
      <c r="B22" s="20">
        <f>COUNTIF('Communications Calendar'!$F$2:$F$101,$A22)</f>
        <v/>
      </c>
      <c r="C22" s="9">
        <f>IFERROR(SUMIF('Communications Calendar'!$F$2:$F$101,$A22,'Communications Calendar'!$S$2:$S$101)/COUNTIF('Communications Calendar'!$F$2:$F$101,$A22),0)</f>
        <v/>
      </c>
      <c r="H22" s="19" t="inlineStr">
        <is>
          <t>Benefits Reminder</t>
        </is>
      </c>
      <c r="I22" s="21">
        <f>SUMIF('Communications Calendar'!$E$2:$E$101,$H22,'Communications Calendar'!$O$2:$O$101)</f>
        <v/>
      </c>
      <c r="K22" s="19" t="inlineStr">
        <is>
          <t>May 2026</t>
        </is>
      </c>
      <c r="L22" s="20">
        <f>COUNTIFS('Communications Calendar'!$B$2:$B$101,"&gt;="&amp;$M22,'Communications Calendar'!$B$2:$B$101,"&lt;"&amp;$M23)</f>
        <v/>
      </c>
      <c r="M22" s="22" t="n">
        <v>46143</v>
      </c>
    </row>
    <row r="23">
      <c r="A23" s="23" t="inlineStr">
        <is>
          <t>Webinar</t>
        </is>
      </c>
      <c r="B23" s="24">
        <f>COUNTIF('Communications Calendar'!$F$2:$F$101,$A23)</f>
        <v/>
      </c>
      <c r="C23" s="11">
        <f>IFERROR(SUMIF('Communications Calendar'!$F$2:$F$101,$A23,'Communications Calendar'!$S$2:$S$101)/COUNTIF('Communications Calendar'!$F$2:$F$101,$A23),0)</f>
        <v/>
      </c>
      <c r="H23" s="23" t="inlineStr">
        <is>
          <t>Press Release</t>
        </is>
      </c>
      <c r="I23" s="25">
        <f>SUMIF('Communications Calendar'!$E$2:$E$101,$H23,'Communications Calendar'!$O$2:$O$101)</f>
        <v/>
      </c>
      <c r="K23" s="23" t="inlineStr">
        <is>
          <t>June 2026</t>
        </is>
      </c>
      <c r="L23" s="24">
        <f>COUNTIFS('Communications Calendar'!$B$2:$B$101,"&gt;="&amp;$M23,'Communications Calendar'!$B$2:$B$101,"&lt;"&amp;$M24)</f>
        <v/>
      </c>
      <c r="M23" s="22" t="n">
        <v>46174</v>
      </c>
    </row>
    <row r="24">
      <c r="H24" s="19" t="inlineStr">
        <is>
          <t>Customer Survey</t>
        </is>
      </c>
      <c r="I24" s="21">
        <f>SUMIF('Communications Calendar'!$E$2:$E$101,$H24,'Communications Calendar'!$O$2:$O$101)</f>
        <v/>
      </c>
      <c r="K24" s="19" t="inlineStr">
        <is>
          <t>July 2026</t>
        </is>
      </c>
      <c r="L24" s="20">
        <f>COUNTIFS('Communications Calendar'!$B$2:$B$101,"&gt;="&amp;$M24,'Communications Calendar'!$B$2:$B$101,"&lt;"&amp;$M25)</f>
        <v/>
      </c>
      <c r="M24" s="22" t="n">
        <v>46204</v>
      </c>
    </row>
    <row r="25">
      <c r="H25" s="23" t="inlineStr">
        <is>
          <t>Promotion</t>
        </is>
      </c>
      <c r="I25" s="25">
        <f>SUMIF('Communications Calendar'!$E$2:$E$101,$H25,'Communications Calendar'!$O$2:$O$101)</f>
        <v/>
      </c>
      <c r="K25" s="23" t="inlineStr">
        <is>
          <t>August 2026</t>
        </is>
      </c>
      <c r="L25" s="24">
        <f>COUNTIFS('Communications Calendar'!$B$2:$B$101,"&gt;="&amp;$M25,'Communications Calendar'!$B$2:$B$101,"&lt;"&amp;$M26)</f>
        <v/>
      </c>
      <c r="M25" s="22" t="n">
        <v>46235</v>
      </c>
    </row>
    <row r="26">
      <c r="H26" s="19" t="inlineStr">
        <is>
          <t>Product Update</t>
        </is>
      </c>
      <c r="I26" s="21">
        <f>SUMIF('Communications Calendar'!$E$2:$E$101,$H26,'Communications Calendar'!$O$2:$O$101)</f>
        <v/>
      </c>
      <c r="K26" s="19" t="inlineStr">
        <is>
          <t>September 2026</t>
        </is>
      </c>
      <c r="L26" s="20">
        <f>COUNTIFS('Communications Calendar'!$B$2:$B$101,"&gt;="&amp;$M26,'Communications Calendar'!$B$2:$B$101,"&lt;"&amp;$M27)</f>
        <v/>
      </c>
      <c r="M26" s="22" t="n">
        <v>46266</v>
      </c>
    </row>
    <row r="27">
      <c r="H27" s="23" t="inlineStr">
        <is>
          <t>Holiday Campaign</t>
        </is>
      </c>
      <c r="I27" s="25">
        <f>SUMIF('Communications Calendar'!$E$2:$E$101,$H27,'Communications Calendar'!$O$2:$O$101)</f>
        <v/>
      </c>
      <c r="K27" s="23" t="inlineStr">
        <is>
          <t>October 2026</t>
        </is>
      </c>
      <c r="L27" s="24">
        <f>COUNTIFS('Communications Calendar'!$B$2:$B$101,"&gt;="&amp;$M27,'Communications Calendar'!$B$2:$B$101,"&lt;="&amp;$M28)</f>
        <v/>
      </c>
      <c r="M27" s="22" t="n">
        <v>46296</v>
      </c>
    </row>
    <row r="28" hidden="1">
      <c r="M28" s="22" t="n">
        <v>46326</v>
      </c>
    </row>
  </sheetData>
  <mergeCells count="1">
    <mergeCell ref="A1:L1"/>
  </mergeCells>
  <conditionalFormatting sqref="C18:C23">
    <cfRule type="cellIs" priority="1" operator="greaterThan" dxfId="1">
      <formula>0</formula>
    </cfRule>
  </conditionalFormatting>
  <conditionalFormatting sqref="B13">
    <cfRule type="cellIs" priority="2" operator="greaterThan" dxfId="1">
      <formula>0</formula>
    </cfRule>
  </conditionalFormatting>
  <dataValidations count="1">
    <dataValidation sqref="B12" showErrorMessage="1" showInputMessage="1" allowBlank="1" type="list">
      <formula1>"Emily Parker,James Miller,Ashley Carter,Michael Rodriguez,Sarah Thompson,David Lee,Jessica Brown,Amanda Wilson,Chris Johnson,Robert Davis"</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29" customWidth="1" min="1" max="1"/>
    <col width="98" customWidth="1" min="2" max="2"/>
    <col width="16" customWidth="1" min="3" max="3"/>
    <col width="16" customWidth="1" min="4" max="4"/>
    <col width="16" customWidth="1" min="5" max="5"/>
    <col width="16" customWidth="1" min="6" max="6"/>
  </cols>
  <sheetData>
    <row r="1" ht="28" customHeight="1">
      <c r="A1" s="12" t="inlineStr">
        <is>
          <t>Communications Calendar Template Guide</t>
        </is>
      </c>
    </row>
    <row r="2"/>
    <row r="3" ht="44" customHeight="1">
      <c r="A3" s="26" t="inlineStr">
        <is>
          <t>Workbook Sheet</t>
        </is>
      </c>
      <c r="B3" s="27" t="inlineStr">
        <is>
          <t>Use the Communications Calendar sheet to plan activities, Dashboard to review metrics and charts, and Instructions for quick reference.</t>
        </is>
      </c>
    </row>
    <row r="4" ht="44" customHeight="1">
      <c r="A4" s="26" t="inlineStr">
        <is>
          <t>Add or Edit Entries</t>
        </is>
      </c>
      <c r="B4" s="28" t="inlineStr">
        <is>
          <t>Enter each activity on the next available row in the Communications Calendar. Rows 2 through 101 are prepared for planning. Pale-yellow cells are intended for editable inputs.</t>
        </is>
      </c>
    </row>
    <row r="5" ht="44" customHeight="1">
      <c r="A5" s="26" t="inlineStr">
        <is>
          <t>Required Date Format</t>
        </is>
      </c>
      <c r="B5" s="27" t="inlineStr">
        <is>
          <t>Enter planned dates in MM/DD/YYYY format, such as 01/15/2026. The Day column is calculated automatically from the planned date.</t>
        </is>
      </c>
    </row>
    <row r="6" ht="44" customHeight="1">
      <c r="A6" s="26" t="inlineStr">
        <is>
          <t>Drop-Down Lists</t>
        </is>
      </c>
      <c r="B6" s="28" t="inlineStr">
        <is>
          <t>Use the Communication Type, Channel, Status, Priority, and Owner drop-down lists to keep reporting consistent. Add new categories carefully so dashboard summaries remain meaningful.</t>
        </is>
      </c>
    </row>
    <row r="7" ht="44" customHeight="1">
      <c r="A7" s="26" t="inlineStr">
        <is>
          <t>Engagement Rate</t>
        </is>
      </c>
      <c r="B7" s="27" t="inlineStr">
        <is>
          <t>Engagement Rate is calculated as Engagements divided by Actual Reach. Leave Actual Reach and Engagements blank until results are available; the rate will remain blank until both values are entered.</t>
        </is>
      </c>
    </row>
    <row r="8" ht="44" customHeight="1">
      <c r="A8" s="26" t="inlineStr">
        <is>
          <t>Dashboard Review</t>
        </is>
      </c>
      <c r="B8" s="28" t="inlineStr">
        <is>
          <t>Review total communications, published items, budget, completion percentage, and engagement metrics on the Dashboard. Charts use the full prepared calendar range and update when Excel recalculates.</t>
        </is>
      </c>
    </row>
    <row r="9" ht="44" customHeight="1">
      <c r="A9" s="26" t="inlineStr">
        <is>
          <t>Recommended Workflow</t>
        </is>
      </c>
      <c r="B9" s="27" t="inlineStr">
        <is>
          <t>Move each communication through Draft, Scheduled, Published, and Completed. Review overdue Draft or Scheduled activities highlighted in red and update the planned date or status as needed.</t>
        </is>
      </c>
    </row>
    <row r="10" ht="44" customHeight="1">
      <c r="A10" s="26" t="inlineStr">
        <is>
          <t>Asset Links</t>
        </is>
      </c>
      <c r="B10" s="28" t="inlineStr">
        <is>
          <t>Store direct links to campaign assets, email drafts, press releases, landing pages, creative files, or approved social media files in the Asset Link column. Use Notes for approvals, dependencies, and follow-up actions.</t>
        </is>
      </c>
    </row>
    <row r="11" ht="44" customHeight="1">
      <c r="A11" s="26" t="inlineStr">
        <is>
          <t>Planning Columns</t>
        </is>
      </c>
      <c r="B11" s="27" t="inlineStr">
        <is>
          <t>Communication ID identifies the record. Planned Date and Day control timing. Campaign, Communication Type, Channel, Audience, Owner, Status, and Priority organize work and accountability.</t>
        </is>
      </c>
    </row>
    <row r="12" ht="44" customHeight="1">
      <c r="A12" s="26" t="inlineStr">
        <is>
          <t>Content Columns</t>
        </is>
      </c>
      <c r="B12" s="28" t="inlineStr">
        <is>
          <t>Subject / Headline, Key Message, Call to Action, and Target Location define the message, expected action, and market or office location for each communication.</t>
        </is>
      </c>
    </row>
    <row r="13" ht="44" customHeight="1">
      <c r="A13" s="26" t="inlineStr">
        <is>
          <t>Performance Columns</t>
        </is>
      </c>
      <c r="B13" s="27" t="inlineStr">
        <is>
          <t>Budget, Estimated Reach, Actual Reach, Engagements, and Engagement Rate support planning and performance tracking. Asset Link and Notes retain supporting campaign details.</t>
        </is>
      </c>
    </row>
    <row r="14"/>
    <row r="15">
      <c r="A15" s="29" t="n"/>
    </row>
  </sheetData>
  <mergeCells count="1">
    <mergeCell ref="A1:F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2026-09-08T17:20:31Z</dcterms:created>
  <dcterms:modified xmlns:dcterms="http://purl.org/dc/terms/" xmlns:xsi="http://www.w3.org/2001/XMLSchema-instance" xsi:type="dcterms:W3CDTF">2026-09-08T17:20:31Z</dcterms:modified>
</cp:coreProperties>
</file>