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4.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liday Planner" sheetId="1" state="visible" r:id="rId1"/>
    <sheet xmlns:r="http://schemas.openxmlformats.org/officeDocument/2006/relationships" name="Holiday Budget" sheetId="2" state="visible" r:id="rId2"/>
    <sheet xmlns:r="http://schemas.openxmlformats.org/officeDocument/2006/relationships" name="Holiday Calendar" sheetId="3" state="visible" r:id="rId3"/>
    <sheet xmlns:r="http://schemas.openxmlformats.org/officeDocument/2006/relationships" name="Instructions" sheetId="4" state="visible" r:id="rId4"/>
  </sheets>
  <definedNames/>
  <calcPr calcId="124519" fullCalcOnLoad="1"/>
</workbook>
</file>

<file path=xl/styles.xml><?xml version="1.0" encoding="utf-8"?>
<styleSheet xmlns="http://schemas.openxmlformats.org/spreadsheetml/2006/main">
  <numFmts count="3">
    <numFmt numFmtId="164" formatCode="MM/DD/YYYY"/>
    <numFmt numFmtId="165" formatCode="&quot;$&quot;#,##0.00"/>
    <numFmt numFmtId="166" formatCode="0&quot; days&quot;"/>
  </numFmts>
  <fonts count="10">
    <font>
      <name val="Calibri"/>
      <family val="2"/>
      <color theme="1"/>
      <sz val="11"/>
      <scheme val="minor"/>
    </font>
    <font>
      <b val="1"/>
      <color rgb="00FFFFFF"/>
      <sz val="14"/>
    </font>
    <font>
      <b val="1"/>
      <color rgb="00FFFFFF"/>
      <sz val="11"/>
    </font>
    <font>
      <b val="1"/>
      <color rgb="000E3A5B"/>
    </font>
    <font>
      <b val="1"/>
      <color rgb="000E3A5B"/>
      <sz val="12"/>
    </font>
    <font>
      <b val="1"/>
      <color rgb="001A5680"/>
    </font>
    <font>
      <b val="1"/>
      <color rgb="00FFFFFF"/>
      <sz val="10"/>
    </font>
    <font>
      <color rgb="001F2937"/>
      <sz val="10"/>
    </font>
    <font>
      <b val="1"/>
      <color rgb="0016A34A"/>
    </font>
    <font>
      <b val="1"/>
      <color rgb="00DC2626"/>
    </font>
  </fonts>
  <fills count="8">
    <fill>
      <patternFill/>
    </fill>
    <fill>
      <patternFill patternType="gray125"/>
    </fill>
    <fill>
      <patternFill patternType="solid">
        <fgColor rgb="000E3A5B"/>
      </patternFill>
    </fill>
    <fill>
      <patternFill patternType="solid">
        <fgColor rgb="00FFFFFF"/>
      </patternFill>
    </fill>
    <fill>
      <patternFill patternType="solid">
        <fgColor rgb="00FFFBEB"/>
      </patternFill>
    </fill>
    <fill>
      <patternFill patternType="solid">
        <fgColor rgb="00EAF1F6"/>
      </patternFill>
    </fill>
    <fill>
      <patternFill patternType="solid">
        <fgColor rgb="00F4A62A"/>
      </patternFill>
    </fill>
    <fill>
      <patternFill patternType="solid">
        <fgColor rgb="001A5680"/>
      </patternFill>
    </fill>
  </fills>
  <borders count="2">
    <border>
      <left/>
      <right/>
      <top/>
      <bottom/>
      <diagonal/>
    </border>
    <border>
      <left style="thin">
        <color rgb="00D1D5DB"/>
      </left>
      <right style="thin">
        <color rgb="00D1D5DB"/>
      </right>
      <top style="thin">
        <color rgb="00D1D5DB"/>
      </top>
      <bottom style="thin">
        <color rgb="00D1D5DB"/>
      </bottom>
    </border>
  </borders>
  <cellStyleXfs count="1">
    <xf numFmtId="0" fontId="0" fillId="0" borderId="0"/>
  </cellStyleXfs>
  <cellXfs count="28">
    <xf numFmtId="0" fontId="0" fillId="0" borderId="0" pivotButton="0" quotePrefix="0" xfId="0"/>
    <xf numFmtId="0" fontId="1" fillId="2" borderId="0" applyAlignment="1" pivotButton="0" quotePrefix="0" xfId="0">
      <alignment horizontal="center" vertical="center" wrapText="1"/>
    </xf>
    <xf numFmtId="0" fontId="2" fillId="2" borderId="1" applyAlignment="1" pivotButton="0" quotePrefix="0" xfId="0">
      <alignment horizontal="center" vertical="center" wrapText="1"/>
    </xf>
    <xf numFmtId="0" fontId="0" fillId="3" borderId="1" applyAlignment="1" pivotButton="0" quotePrefix="0" xfId="0">
      <alignment horizontal="center" vertical="center" wrapText="1"/>
    </xf>
    <xf numFmtId="0" fontId="0" fillId="3" borderId="1" applyAlignment="1" pivotButton="0" quotePrefix="0" xfId="0">
      <alignment horizontal="left" vertical="center" wrapText="1"/>
    </xf>
    <xf numFmtId="164" fontId="0" fillId="3" borderId="1" applyAlignment="1" pivotButton="0" quotePrefix="0" xfId="0">
      <alignment horizontal="center" vertical="center" wrapText="1"/>
    </xf>
    <xf numFmtId="165" fontId="0" fillId="4" borderId="1" applyAlignment="1" pivotButton="0" quotePrefix="0" xfId="0">
      <alignment horizontal="center" vertical="center" wrapText="1"/>
    </xf>
    <xf numFmtId="166" fontId="0" fillId="3" borderId="1" applyAlignment="1" pivotButton="0" quotePrefix="0" xfId="0">
      <alignment horizontal="center" vertical="center" wrapText="1"/>
    </xf>
    <xf numFmtId="165" fontId="0" fillId="3" borderId="1" applyAlignment="1" pivotButton="0" quotePrefix="0" xfId="0">
      <alignment horizontal="center" vertical="center" wrapText="1"/>
    </xf>
    <xf numFmtId="0" fontId="0" fillId="5" borderId="1" applyAlignment="1" pivotButton="0" quotePrefix="0" xfId="0">
      <alignment horizontal="center" vertical="center" wrapText="1"/>
    </xf>
    <xf numFmtId="0" fontId="0" fillId="5" borderId="1" applyAlignment="1" pivotButton="0" quotePrefix="0" xfId="0">
      <alignment horizontal="left" vertical="center" wrapText="1"/>
    </xf>
    <xf numFmtId="164" fontId="0" fillId="5" borderId="1" applyAlignment="1" pivotButton="0" quotePrefix="0" xfId="0">
      <alignment horizontal="center" vertical="center" wrapText="1"/>
    </xf>
    <xf numFmtId="166" fontId="0" fillId="5" borderId="1" applyAlignment="1" pivotButton="0" quotePrefix="0" xfId="0">
      <alignment horizontal="center" vertical="center" wrapText="1"/>
    </xf>
    <xf numFmtId="165" fontId="0" fillId="5" borderId="1" applyAlignment="1" pivotButton="0" quotePrefix="0" xfId="0">
      <alignment horizontal="center" vertical="center" wrapText="1"/>
    </xf>
    <xf numFmtId="0" fontId="0" fillId="6" borderId="1" pivotButton="0" quotePrefix="0" xfId="0"/>
    <xf numFmtId="0" fontId="3" fillId="6" borderId="1" pivotButton="0" quotePrefix="0" xfId="0"/>
    <xf numFmtId="165" fontId="3" fillId="6" borderId="1" pivotButton="0" quotePrefix="0" xfId="0"/>
    <xf numFmtId="0" fontId="4" fillId="0" borderId="0" pivotButton="0" quotePrefix="0" xfId="0"/>
    <xf numFmtId="0" fontId="5" fillId="0" borderId="1" pivotButton="0" quotePrefix="0" xfId="0"/>
    <xf numFmtId="165" fontId="0" fillId="5" borderId="1" pivotButton="0" quotePrefix="0" xfId="0"/>
    <xf numFmtId="0" fontId="0" fillId="5" borderId="1" pivotButton="0" quotePrefix="0" xfId="0"/>
    <xf numFmtId="0" fontId="6" fillId="7" borderId="1" applyAlignment="1" pivotButton="0" quotePrefix="0" xfId="0">
      <alignment horizontal="left" vertical="center" wrapText="1"/>
    </xf>
    <xf numFmtId="0" fontId="7" fillId="3" borderId="1" applyAlignment="1" pivotButton="0" quotePrefix="0" xfId="0">
      <alignment horizontal="left" vertical="center" wrapText="1"/>
    </xf>
    <xf numFmtId="0" fontId="7" fillId="5" borderId="1" applyAlignment="1" pivotButton="0" quotePrefix="0" xfId="0">
      <alignment horizontal="left" vertical="center" wrapText="1"/>
    </xf>
    <xf numFmtId="0" fontId="0" fillId="4" borderId="1" pivotButton="0" quotePrefix="0" xfId="0"/>
    <xf numFmtId="0" fontId="0" fillId="0" borderId="1" pivotButton="0" quotePrefix="0" xfId="0"/>
    <xf numFmtId="0" fontId="8" fillId="0" borderId="1" pivotButton="0" quotePrefix="0" xfId="0"/>
    <xf numFmtId="0" fontId="9" fillId="0" borderId="1" pivotButton="0" quotePrefix="0" xfId="0"/>
  </cellXfs>
  <cellStyles count="1">
    <cellStyle name="Normal" xfId="0" builtinId="0" hidden="0"/>
  </cellStyles>
  <dxfs count="3">
    <dxf>
      <font>
        <b val="1"/>
        <color rgb="0016A34A"/>
      </font>
    </dxf>
    <dxf>
      <font>
        <b val="1"/>
        <color rgb="00DC2626"/>
      </font>
    </dxf>
    <dxf>
      <font>
        <b val="1"/>
        <color rgb="000E3A5B"/>
      </font>
      <fill>
        <patternFill patternType="solid">
          <fgColor rgb="00F4A62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Total Holidays Planned by Month</a:t>
            </a:r>
          </a:p>
        </rich>
      </tx>
    </title>
    <plotArea>
      <lineChart>
        <grouping val="standard"/>
        <ser>
          <idx val="0"/>
          <order val="0"/>
          <tx>
            <strRef>
              <f>'Holiday Calendar'!B2</f>
            </strRef>
          </tx>
          <spPr>
            <a:ln xmlns:a="http://schemas.openxmlformats.org/drawingml/2006/main" w="25000">
              <a:prstDash val="solid"/>
            </a:ln>
          </spPr>
          <marker>
            <symbol val="none"/>
            <spPr>
              <a:ln xmlns:a="http://schemas.openxmlformats.org/drawingml/2006/main">
                <a:prstDash val="solid"/>
              </a:ln>
            </spPr>
          </marker>
          <cat>
            <numRef>
              <f>'Holiday Calendar'!$A$3:$A$10</f>
            </numRef>
          </cat>
          <val>
            <numRef>
              <f>'Holiday Calendar'!$B$3:$B$10</f>
            </numRef>
          </val>
        </ser>
        <axId val="10"/>
        <axId val="100"/>
      </lineChart>
      <catAx>
        <axId val="10"/>
        <scaling>
          <orientation val="minMax"/>
        </scaling>
        <axPos val="l"/>
        <title>
          <tx>
            <rich>
              <a:bodyPr xmlns:a="http://schemas.openxmlformats.org/drawingml/2006/main"/>
              <a:p xmlns:a="http://schemas.openxmlformats.org/drawingml/2006/main">
                <a:pPr>
                  <a:defRPr/>
                </a:pPr>
                <a:r>
                  <a:t>Month</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Holidays</a:t>
                </a:r>
              </a:p>
            </rich>
          </tx>
        </title>
        <majorTickMark val="none"/>
        <minorTickMark val="none"/>
        <crossAx val="10"/>
      </valAx>
    </plotArea>
    <legend>
      <legendPos val="r"/>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Estimated Budget by Holiday</a:t>
            </a:r>
          </a:p>
        </rich>
      </tx>
    </title>
    <plotArea>
      <barChart>
        <barDir val="col"/>
        <grouping val="clustered"/>
        <ser>
          <idx val="0"/>
          <order val="0"/>
          <tx>
            <strRef>
              <f>'Holiday Planner'!J2</f>
            </strRef>
          </tx>
          <spPr>
            <a:solidFill xmlns:a="http://schemas.openxmlformats.org/drawingml/2006/main">
              <a:srgbClr val="0E3A5B"/>
            </a:solidFill>
            <a:ln xmlns:a="http://schemas.openxmlformats.org/drawingml/2006/main">
              <a:prstDash val="solid"/>
            </a:ln>
          </spPr>
          <cat>
            <numRef>
              <f>'Holiday Planner'!$B$3:$B$11</f>
            </numRef>
          </cat>
          <val>
            <numRef>
              <f>'Holiday Planner'!$J$3:$J$11</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Holiday</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Budget ($)</a:t>
                </a:r>
              </a:p>
            </rich>
          </tx>
        </title>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drawing1.xml><?xml version="1.0" encoding="utf-8"?>
<wsDr xmlns="http://schemas.openxmlformats.org/drawingml/2006/spreadsheetDrawing">
  <oneCellAnchor>
    <from>
      <col>0</col>
      <colOff>0</colOff>
      <row>12</row>
      <rowOff>0</rowOff>
    </from>
    <ext cx="5760000" cy="288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0</col>
      <colOff>0</colOff>
      <row>29</row>
      <rowOff>0</rowOff>
    </from>
    <ext cx="6480000" cy="288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O19"/>
  <sheetViews>
    <sheetView workbookViewId="0">
      <pane ySplit="2" topLeftCell="A3" activePane="bottomLeft" state="frozen"/>
      <selection pane="bottomLeft" activeCell="A1" sqref="A1"/>
    </sheetView>
  </sheetViews>
  <sheetFormatPr baseColWidth="8" defaultRowHeight="15"/>
  <cols>
    <col width="10" customWidth="1" min="1" max="1"/>
    <col width="26" customWidth="1" min="2" max="2"/>
    <col width="14" customWidth="1" min="3" max="3"/>
    <col width="10" customWidth="1" min="4" max="4"/>
    <col width="13" customWidth="1" min="5" max="5"/>
    <col width="11" customWidth="1" min="6" max="6"/>
    <col width="11" customWidth="1" min="7" max="7"/>
    <col width="15" customWidth="1" min="8" max="8"/>
    <col width="16" customWidth="1" min="9" max="9"/>
    <col width="15" customWidth="1" min="10" max="10"/>
    <col width="13" customWidth="1" min="11" max="11"/>
    <col width="12" customWidth="1" min="12" max="12"/>
    <col width="13" customWidth="1" min="13" max="13"/>
    <col width="14" customWidth="1" min="14" max="14"/>
    <col width="30" customWidth="1" min="15" max="15"/>
  </cols>
  <sheetData>
    <row r="1" ht="26" customHeight="1">
      <c r="A1" s="1" t="inlineStr">
        <is>
          <t>Holiday Planner - 2026 Events &amp; Celebrations</t>
        </is>
      </c>
    </row>
    <row r="2">
      <c r="A2" s="2" t="inlineStr">
        <is>
          <t>Holiday ID</t>
        </is>
      </c>
      <c r="B2" s="2" t="inlineStr">
        <is>
          <t>Holiday Name</t>
        </is>
      </c>
      <c r="C2" s="2" t="inlineStr">
        <is>
          <t>Category</t>
        </is>
      </c>
      <c r="D2" s="2" t="inlineStr">
        <is>
          <t>Priority</t>
        </is>
      </c>
      <c r="E2" s="2" t="inlineStr">
        <is>
          <t>Planned Date</t>
        </is>
      </c>
      <c r="F2" s="2" t="inlineStr">
        <is>
          <t>Start Time</t>
        </is>
      </c>
      <c r="G2" s="2" t="inlineStr">
        <is>
          <t>End Time</t>
        </is>
      </c>
      <c r="H2" s="2" t="inlineStr">
        <is>
          <t>Location</t>
        </is>
      </c>
      <c r="I2" s="2" t="inlineStr">
        <is>
          <t>Host/Organizer</t>
        </is>
      </c>
      <c r="J2" s="2" t="inlineStr">
        <is>
          <t>Estimated Budget</t>
        </is>
      </c>
      <c r="K2" s="2" t="inlineStr">
        <is>
          <t>Actual Cost</t>
        </is>
      </c>
      <c r="L2" s="2" t="inlineStr">
        <is>
          <t>Status</t>
        </is>
      </c>
      <c r="M2" s="2" t="inlineStr">
        <is>
          <t>Days Remaining</t>
        </is>
      </c>
      <c r="N2" s="2" t="inlineStr">
        <is>
          <t>Budget Variance</t>
        </is>
      </c>
      <c r="O2" s="2" t="inlineStr">
        <is>
          <t>Notes</t>
        </is>
      </c>
    </row>
    <row r="3">
      <c r="A3" s="3" t="inlineStr">
        <is>
          <t>HP-001</t>
        </is>
      </c>
      <c r="B3" s="4" t="inlineStr">
        <is>
          <t>New Year's Day Brunch</t>
        </is>
      </c>
      <c r="C3" s="3" t="inlineStr">
        <is>
          <t>Family</t>
        </is>
      </c>
      <c r="D3" s="3" t="inlineStr">
        <is>
          <t>High</t>
        </is>
      </c>
      <c r="E3" s="5" t="inlineStr">
        <is>
          <t>2026-01-01</t>
        </is>
      </c>
      <c r="F3" s="3" t="inlineStr">
        <is>
          <t>10:00 AM</t>
        </is>
      </c>
      <c r="G3" s="3" t="inlineStr">
        <is>
          <t>12:00 PM</t>
        </is>
      </c>
      <c r="H3" s="3" t="inlineStr">
        <is>
          <t>New York</t>
        </is>
      </c>
      <c r="I3" s="3" t="inlineStr">
        <is>
          <t>Emily Carter</t>
        </is>
      </c>
      <c r="J3" s="6" t="n">
        <v>350</v>
      </c>
      <c r="K3" s="6" t="n">
        <v>380</v>
      </c>
      <c r="L3" s="3">
        <f>IF(E3&lt;TODAY(),"Past Due",IF(E3=TODAY(),"Today",IF(E3&lt;=TODAY()+7,"Upcoming","Planned")))</f>
        <v/>
      </c>
      <c r="M3" s="7">
        <f>IF(E3="","",E3-TODAY())</f>
        <v/>
      </c>
      <c r="N3" s="8">
        <f>IF(OR(J3="",K3=""),"",K3-J3)</f>
        <v/>
      </c>
      <c r="O3" s="4" t="inlineStr">
        <is>
          <t>Family gathering with brunch buffet</t>
        </is>
      </c>
    </row>
    <row r="4">
      <c r="A4" s="9" t="inlineStr">
        <is>
          <t>HP-002</t>
        </is>
      </c>
      <c r="B4" s="10" t="inlineStr">
        <is>
          <t>Valentine's Dinner</t>
        </is>
      </c>
      <c r="C4" s="9" t="inlineStr">
        <is>
          <t>Romantic</t>
        </is>
      </c>
      <c r="D4" s="9" t="inlineStr">
        <is>
          <t>Medium</t>
        </is>
      </c>
      <c r="E4" s="11" t="inlineStr">
        <is>
          <t>2026-02-14</t>
        </is>
      </c>
      <c r="F4" s="9" t="inlineStr">
        <is>
          <t>07:00 PM</t>
        </is>
      </c>
      <c r="G4" s="9" t="inlineStr">
        <is>
          <t>09:30 PM</t>
        </is>
      </c>
      <c r="H4" s="9" t="inlineStr">
        <is>
          <t>Chicago</t>
        </is>
      </c>
      <c r="I4" s="9" t="inlineStr">
        <is>
          <t>Michael Brown</t>
        </is>
      </c>
      <c r="J4" s="6" t="n">
        <v>200</v>
      </c>
      <c r="K4" s="6" t="n">
        <v>210</v>
      </c>
      <c r="L4" s="9">
        <f>IF(E4&lt;TODAY(),"Past Due",IF(E4=TODAY(),"Today",IF(E4&lt;=TODAY()+7,"Upcoming","Planned")))</f>
        <v/>
      </c>
      <c r="M4" s="12">
        <f>IF(E4="","",E4-TODAY())</f>
        <v/>
      </c>
      <c r="N4" s="13">
        <f>IF(OR(J4="",K4=""),"",K4-J4)</f>
        <v/>
      </c>
      <c r="O4" s="10" t="inlineStr">
        <is>
          <t>Date night at rooftop restaurant</t>
        </is>
      </c>
    </row>
    <row r="5">
      <c r="A5" s="3" t="inlineStr">
        <is>
          <t>HP-003</t>
        </is>
      </c>
      <c r="B5" s="4" t="inlineStr">
        <is>
          <t>Memorial Day BBQ</t>
        </is>
      </c>
      <c r="C5" s="3" t="inlineStr">
        <is>
          <t>Outdoor</t>
        </is>
      </c>
      <c r="D5" s="3" t="inlineStr">
        <is>
          <t>Medium</t>
        </is>
      </c>
      <c r="E5" s="5" t="inlineStr">
        <is>
          <t>2026-05-25</t>
        </is>
      </c>
      <c r="F5" s="3" t="inlineStr">
        <is>
          <t>12:00 PM</t>
        </is>
      </c>
      <c r="G5" s="3" t="inlineStr">
        <is>
          <t>05:00 PM</t>
        </is>
      </c>
      <c r="H5" s="3" t="inlineStr">
        <is>
          <t>Houston</t>
        </is>
      </c>
      <c r="I5" s="3" t="inlineStr">
        <is>
          <t>David Johnson</t>
        </is>
      </c>
      <c r="J5" s="6" t="n">
        <v>300</v>
      </c>
      <c r="K5" s="6" t="n">
        <v>275</v>
      </c>
      <c r="L5" s="3">
        <f>IF(E5&lt;TODAY(),"Past Due",IF(E5=TODAY(),"Today",IF(E5&lt;=TODAY()+7,"Upcoming","Planned")))</f>
        <v/>
      </c>
      <c r="M5" s="7">
        <f>IF(E5="","",E5-TODAY())</f>
        <v/>
      </c>
      <c r="N5" s="8">
        <f>IF(OR(J5="",K5=""),"",K5-J5)</f>
        <v/>
      </c>
      <c r="O5" s="4" t="inlineStr">
        <is>
          <t>Backyard BBQ with neighbors</t>
        </is>
      </c>
    </row>
    <row r="6">
      <c r="A6" s="9" t="inlineStr">
        <is>
          <t>HP-004</t>
        </is>
      </c>
      <c r="B6" s="10" t="inlineStr">
        <is>
          <t>Independence Day Picnic</t>
        </is>
      </c>
      <c r="C6" s="9" t="inlineStr">
        <is>
          <t>Community</t>
        </is>
      </c>
      <c r="D6" s="9" t="inlineStr">
        <is>
          <t>High</t>
        </is>
      </c>
      <c r="E6" s="11" t="inlineStr">
        <is>
          <t>2026-07-04</t>
        </is>
      </c>
      <c r="F6" s="9" t="inlineStr">
        <is>
          <t>11:00 AM</t>
        </is>
      </c>
      <c r="G6" s="9" t="inlineStr">
        <is>
          <t>08:00 PM</t>
        </is>
      </c>
      <c r="H6" s="9" t="inlineStr">
        <is>
          <t>Philadelphia</t>
        </is>
      </c>
      <c r="I6" s="9" t="inlineStr">
        <is>
          <t>Ashley Davis</t>
        </is>
      </c>
      <c r="J6" s="6" t="n">
        <v>500</v>
      </c>
      <c r="K6" s="6" t="n">
        <v>520</v>
      </c>
      <c r="L6" s="9">
        <f>IF(E6&lt;TODAY(),"Past Due",IF(E6=TODAY(),"Today",IF(E6&lt;=TODAY()+7,"Upcoming","Planned")))</f>
        <v/>
      </c>
      <c r="M6" s="12">
        <f>IF(E6="","",E6-TODAY())</f>
        <v/>
      </c>
      <c r="N6" s="13">
        <f>IF(OR(J6="",K6=""),"",K6-J6)</f>
        <v/>
      </c>
      <c r="O6" s="10" t="inlineStr">
        <is>
          <t>Community picnic and fireworks show</t>
        </is>
      </c>
    </row>
    <row r="7">
      <c r="A7" s="3" t="inlineStr">
        <is>
          <t>HP-005</t>
        </is>
      </c>
      <c r="B7" s="4" t="inlineStr">
        <is>
          <t>Labor Day Road Trip</t>
        </is>
      </c>
      <c r="C7" s="3" t="inlineStr">
        <is>
          <t>Travel</t>
        </is>
      </c>
      <c r="D7" s="3" t="inlineStr">
        <is>
          <t>Low</t>
        </is>
      </c>
      <c r="E7" s="5" t="inlineStr">
        <is>
          <t>2026-09-07</t>
        </is>
      </c>
      <c r="F7" s="3" t="inlineStr">
        <is>
          <t>08:00 AM</t>
        </is>
      </c>
      <c r="G7" s="3" t="inlineStr">
        <is>
          <t>06:00 PM</t>
        </is>
      </c>
      <c r="H7" s="3" t="inlineStr">
        <is>
          <t>Austin</t>
        </is>
      </c>
      <c r="I7" s="3" t="inlineStr">
        <is>
          <t>Chris Martinez</t>
        </is>
      </c>
      <c r="J7" s="6" t="n">
        <v>600</v>
      </c>
      <c r="K7" s="6" t="n">
        <v>640</v>
      </c>
      <c r="L7" s="3">
        <f>IF(E7&lt;TODAY(),"Past Due",IF(E7=TODAY(),"Today",IF(E7&lt;=TODAY()+7,"Upcoming","Planned")))</f>
        <v/>
      </c>
      <c r="M7" s="7">
        <f>IF(E7="","",E7-TODAY())</f>
        <v/>
      </c>
      <c r="N7" s="8">
        <f>IF(OR(J7="",K7=""),"",K7-J7)</f>
        <v/>
      </c>
      <c r="O7" s="4" t="inlineStr">
        <is>
          <t>Weekend road trip getaway</t>
        </is>
      </c>
    </row>
    <row r="8">
      <c r="A8" s="9" t="inlineStr">
        <is>
          <t>HP-006</t>
        </is>
      </c>
      <c r="B8" s="10" t="inlineStr">
        <is>
          <t>Halloween Party</t>
        </is>
      </c>
      <c r="C8" s="9" t="inlineStr">
        <is>
          <t>Costume</t>
        </is>
      </c>
      <c r="D8" s="9" t="inlineStr">
        <is>
          <t>Medium</t>
        </is>
      </c>
      <c r="E8" s="11" t="inlineStr">
        <is>
          <t>2026-10-31</t>
        </is>
      </c>
      <c r="F8" s="9" t="inlineStr">
        <is>
          <t>06:00 PM</t>
        </is>
      </c>
      <c r="G8" s="9" t="inlineStr">
        <is>
          <t>11:00 PM</t>
        </is>
      </c>
      <c r="H8" s="9" t="inlineStr">
        <is>
          <t>Los Angeles</t>
        </is>
      </c>
      <c r="I8" s="9" t="inlineStr">
        <is>
          <t>Jessica Wilson</t>
        </is>
      </c>
      <c r="J8" s="6" t="n">
        <v>400</v>
      </c>
      <c r="K8" s="6" t="n">
        <v>390</v>
      </c>
      <c r="L8" s="9">
        <f>IF(E8&lt;TODAY(),"Past Due",IF(E8=TODAY(),"Today",IF(E8&lt;=TODAY()+7,"Upcoming","Planned")))</f>
        <v/>
      </c>
      <c r="M8" s="12">
        <f>IF(E8="","",E8-TODAY())</f>
        <v/>
      </c>
      <c r="N8" s="13">
        <f>IF(OR(J8="",K8=""),"",K8-J8)</f>
        <v/>
      </c>
      <c r="O8" s="10" t="inlineStr">
        <is>
          <t>Costume party with games and prizes</t>
        </is>
      </c>
    </row>
    <row r="9">
      <c r="A9" s="3" t="inlineStr">
        <is>
          <t>HP-007</t>
        </is>
      </c>
      <c r="B9" s="4" t="inlineStr">
        <is>
          <t>Thanksgiving Dinner</t>
        </is>
      </c>
      <c r="C9" s="3" t="inlineStr">
        <is>
          <t>Family</t>
        </is>
      </c>
      <c r="D9" s="3" t="inlineStr">
        <is>
          <t>High</t>
        </is>
      </c>
      <c r="E9" s="5" t="inlineStr">
        <is>
          <t>2026-11-26</t>
        </is>
      </c>
      <c r="F9" s="3" t="inlineStr">
        <is>
          <t>02:00 PM</t>
        </is>
      </c>
      <c r="G9" s="3" t="inlineStr">
        <is>
          <t>07:00 PM</t>
        </is>
      </c>
      <c r="H9" s="3" t="inlineStr">
        <is>
          <t>Dallas</t>
        </is>
      </c>
      <c r="I9" s="3" t="inlineStr">
        <is>
          <t>Sarah Thompson</t>
        </is>
      </c>
      <c r="J9" s="6" t="n">
        <v>450</v>
      </c>
      <c r="K9" s="6" t="n">
        <v>470</v>
      </c>
      <c r="L9" s="3">
        <f>IF(E9&lt;TODAY(),"Past Due",IF(E9=TODAY(),"Today",IF(E9&lt;=TODAY()+7,"Upcoming","Planned")))</f>
        <v/>
      </c>
      <c r="M9" s="7">
        <f>IF(E9="","",E9-TODAY())</f>
        <v/>
      </c>
      <c r="N9" s="8">
        <f>IF(OR(J9="",K9=""),"",K9-J9)</f>
        <v/>
      </c>
      <c r="O9" s="4" t="inlineStr">
        <is>
          <t>Traditional family dinner</t>
        </is>
      </c>
    </row>
    <row r="10">
      <c r="A10" s="9" t="inlineStr">
        <is>
          <t>HP-008</t>
        </is>
      </c>
      <c r="B10" s="10" t="inlineStr">
        <is>
          <t>Christmas Eve Service</t>
        </is>
      </c>
      <c r="C10" s="9" t="inlineStr">
        <is>
          <t>Community</t>
        </is>
      </c>
      <c r="D10" s="9" t="inlineStr">
        <is>
          <t>High</t>
        </is>
      </c>
      <c r="E10" s="11" t="inlineStr">
        <is>
          <t>2026-12-24</t>
        </is>
      </c>
      <c r="F10" s="9" t="inlineStr">
        <is>
          <t>05:00 PM</t>
        </is>
      </c>
      <c r="G10" s="9" t="inlineStr">
        <is>
          <t>07:00 PM</t>
        </is>
      </c>
      <c r="H10" s="9" t="inlineStr">
        <is>
          <t>Seattle</t>
        </is>
      </c>
      <c r="I10" s="9" t="inlineStr">
        <is>
          <t>James Anderson</t>
        </is>
      </c>
      <c r="J10" s="6" t="n">
        <v>150</v>
      </c>
      <c r="K10" s="6" t="n">
        <v>140</v>
      </c>
      <c r="L10" s="9">
        <f>IF(E10&lt;TODAY(),"Past Due",IF(E10=TODAY(),"Today",IF(E10&lt;=TODAY()+7,"Upcoming","Planned")))</f>
        <v/>
      </c>
      <c r="M10" s="12">
        <f>IF(E10="","",E10-TODAY())</f>
        <v/>
      </c>
      <c r="N10" s="13">
        <f>IF(OR(J10="",K10=""),"",K10-J10)</f>
        <v/>
      </c>
      <c r="O10" s="10" t="inlineStr">
        <is>
          <t>Candlelight church service</t>
        </is>
      </c>
    </row>
    <row r="11">
      <c r="A11" s="3" t="inlineStr">
        <is>
          <t>HP-009</t>
        </is>
      </c>
      <c r="B11" s="4" t="inlineStr">
        <is>
          <t>Friendsgiving Potluck</t>
        </is>
      </c>
      <c r="C11" s="3" t="inlineStr">
        <is>
          <t>Casual</t>
        </is>
      </c>
      <c r="D11" s="3" t="inlineStr">
        <is>
          <t>Low</t>
        </is>
      </c>
      <c r="E11" s="5" t="inlineStr">
        <is>
          <t>2026-11-21</t>
        </is>
      </c>
      <c r="F11" s="3" t="inlineStr">
        <is>
          <t>05:00 PM</t>
        </is>
      </c>
      <c r="G11" s="3" t="inlineStr">
        <is>
          <t>09:00 PM</t>
        </is>
      </c>
      <c r="H11" s="3" t="inlineStr">
        <is>
          <t>Phoenix</t>
        </is>
      </c>
      <c r="I11" s="3" t="inlineStr">
        <is>
          <t>Sarah Lee</t>
        </is>
      </c>
      <c r="J11" s="6" t="n">
        <v>250</v>
      </c>
      <c r="K11" s="6" t="n">
        <v>260</v>
      </c>
      <c r="L11" s="3">
        <f>IF(E11&lt;TODAY(),"Past Due",IF(E11=TODAY(),"Today",IF(E11&lt;=TODAY()+7,"Upcoming","Planned")))</f>
        <v/>
      </c>
      <c r="M11" s="7">
        <f>IF(E11="","",E11-TODAY())</f>
        <v/>
      </c>
      <c r="N11" s="8">
        <f>IF(OR(J11="",K11=""),"",K11-J11)</f>
        <v/>
      </c>
      <c r="O11" s="4" t="inlineStr">
        <is>
          <t>Casual potluck with friends</t>
        </is>
      </c>
    </row>
    <row r="12">
      <c r="A12" s="14" t="n"/>
      <c r="B12" s="14" t="n"/>
      <c r="C12" s="14" t="n"/>
      <c r="D12" s="14" t="n"/>
      <c r="E12" s="14" t="n"/>
      <c r="F12" s="14" t="n"/>
      <c r="G12" s="14" t="n"/>
      <c r="H12" s="14" t="n"/>
      <c r="I12" s="15" t="inlineStr">
        <is>
          <t>TOTALS</t>
        </is>
      </c>
      <c r="J12" s="16">
        <f>SUM(J3:J11)</f>
        <v/>
      </c>
      <c r="K12" s="16">
        <f>SUM(K3:K11)</f>
        <v/>
      </c>
      <c r="L12" s="14" t="n"/>
      <c r="M12" s="14" t="n"/>
      <c r="N12" s="16">
        <f>SUM(N3:N11)</f>
        <v/>
      </c>
      <c r="O12" s="14" t="n"/>
    </row>
    <row r="13"/>
    <row r="14">
      <c r="A14" s="17" t="inlineStr">
        <is>
          <t>Quick Stats</t>
        </is>
      </c>
    </row>
    <row r="15">
      <c r="A15" s="18" t="inlineStr">
        <is>
          <t>Total Estimated Budget</t>
        </is>
      </c>
      <c r="B15" s="19">
        <f>SUM(J3:J11)</f>
        <v/>
      </c>
    </row>
    <row r="16">
      <c r="A16" s="18" t="inlineStr">
        <is>
          <t>Total Actual Cost</t>
        </is>
      </c>
      <c r="B16" s="19">
        <f>SUM(K3:K11)</f>
        <v/>
      </c>
    </row>
    <row r="17">
      <c r="A17" s="18" t="inlineStr">
        <is>
          <t>Average Estimated Budget</t>
        </is>
      </c>
      <c r="B17" s="19">
        <f>IFERROR(AVERAGE(J3:J11),0)</f>
        <v/>
      </c>
    </row>
    <row r="18">
      <c r="A18" s="18" t="inlineStr">
        <is>
          <t>Holidays Upcoming (7 days)</t>
        </is>
      </c>
      <c r="B18" s="20">
        <f>COUNTIF(L3:L11,"Upcoming")</f>
        <v/>
      </c>
    </row>
    <row r="19">
      <c r="A19" s="18" t="inlineStr">
        <is>
          <t>Holidays Past Due</t>
        </is>
      </c>
      <c r="B19" s="20">
        <f>COUNTIF(L3:L11,"Past Due")</f>
        <v/>
      </c>
    </row>
  </sheetData>
  <mergeCells count="1">
    <mergeCell ref="A1:O1"/>
  </mergeCells>
  <conditionalFormatting sqref="N3:N11">
    <cfRule type="expression" priority="1" dxfId="0" stopIfTrue="1">
      <formula>AND(N3&lt;&gt;"",N3&gt;0)</formula>
    </cfRule>
    <cfRule type="expression" priority="2" dxfId="1" stopIfTrue="1">
      <formula>AND(N3&lt;&gt;"",N3&lt;0)</formula>
    </cfRule>
  </conditionalFormatting>
  <conditionalFormatting sqref="M3:M11">
    <cfRule type="expression" priority="3" dxfId="2" stopIfTrue="1">
      <formula>AND(M3&lt;&gt;"",M3&lt;=7,M3&gt;=0)</formula>
    </cfRule>
  </conditionalFormatting>
  <conditionalFormatting sqref="L3:L11">
    <cfRule type="expression" priority="4" dxfId="1" stopIfTrue="1">
      <formula>L3="Past Due"</formula>
    </cfRule>
  </conditionalFormatting>
  <dataValidations count="1">
    <dataValidation sqref="D3:D11" showErrorMessage="1" showInputMessage="1" allowBlank="1" type="list">
      <formula1>"High,Medium,Low"</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15"/>
  <sheetViews>
    <sheetView workbookViewId="0">
      <pane ySplit="2" topLeftCell="A3" activePane="bottomLeft" state="frozen"/>
      <selection pane="bottomLeft" activeCell="A1" sqref="A1"/>
    </sheetView>
  </sheetViews>
  <sheetFormatPr baseColWidth="8" defaultRowHeight="15"/>
  <cols>
    <col width="10" customWidth="1" min="1" max="1"/>
    <col width="24" customWidth="1" min="2" max="2"/>
    <col width="16" customWidth="1" min="3" max="3"/>
    <col width="14" customWidth="1" min="4" max="4"/>
    <col width="14" customWidth="1" min="5" max="5"/>
    <col width="13" customWidth="1" min="6" max="6"/>
    <col width="16" customWidth="1" min="7" max="7"/>
    <col width="15" customWidth="1" min="8" max="8"/>
    <col width="14" customWidth="1" min="9" max="9"/>
    <col width="14" customWidth="1" min="10" max="10"/>
    <col width="28" customWidth="1" min="11" max="11"/>
  </cols>
  <sheetData>
    <row r="1" ht="26" customHeight="1">
      <c r="A1" s="1" t="inlineStr">
        <is>
          <t>Holiday Budget Tracker</t>
        </is>
      </c>
    </row>
    <row r="2">
      <c r="A2" s="2" t="inlineStr">
        <is>
          <t>Holiday ID</t>
        </is>
      </c>
      <c r="B2" s="2" t="inlineStr">
        <is>
          <t>Holiday Name</t>
        </is>
      </c>
      <c r="C2" s="2" t="inlineStr">
        <is>
          <t>Budget Category</t>
        </is>
      </c>
      <c r="D2" s="2" t="inlineStr">
        <is>
          <t>Planned Spend</t>
        </is>
      </c>
      <c r="E2" s="2" t="inlineStr">
        <is>
          <t>Actual Spend</t>
        </is>
      </c>
      <c r="F2" s="2" t="inlineStr">
        <is>
          <t>Difference</t>
        </is>
      </c>
      <c r="G2" s="2" t="inlineStr">
        <is>
          <t>Paid By</t>
        </is>
      </c>
      <c r="H2" s="2" t="inlineStr">
        <is>
          <t>Payment Method</t>
        </is>
      </c>
      <c r="I2" s="2" t="inlineStr">
        <is>
          <t>Receipt Status</t>
        </is>
      </c>
      <c r="J2" s="2" t="inlineStr">
        <is>
          <t>Reimbursable</t>
        </is>
      </c>
      <c r="K2" s="2" t="inlineStr">
        <is>
          <t>Remarks</t>
        </is>
      </c>
    </row>
    <row r="3">
      <c r="A3" s="3" t="inlineStr">
        <is>
          <t>HP-001</t>
        </is>
      </c>
      <c r="B3" s="4" t="inlineStr">
        <is>
          <t>New Year's Day Brunch</t>
        </is>
      </c>
      <c r="C3" s="3" t="inlineStr">
        <is>
          <t>Food</t>
        </is>
      </c>
      <c r="D3" s="6" t="n">
        <v>120</v>
      </c>
      <c r="E3" s="6" t="n">
        <v>135</v>
      </c>
      <c r="F3" s="8">
        <f>D3-E3</f>
        <v/>
      </c>
      <c r="G3" s="3" t="inlineStr">
        <is>
          <t>Emily Carter</t>
        </is>
      </c>
      <c r="H3" s="3" t="inlineStr">
        <is>
          <t>Credit Card</t>
        </is>
      </c>
      <c r="I3" s="3" t="inlineStr">
        <is>
          <t>Submitted</t>
        </is>
      </c>
      <c r="J3" s="8">
        <f>IF(I3="Submitted",E3,"")</f>
        <v/>
      </c>
      <c r="K3" s="4" t="inlineStr">
        <is>
          <t>Tracked in Holiday Budget sheet</t>
        </is>
      </c>
    </row>
    <row r="4">
      <c r="A4" s="9" t="inlineStr">
        <is>
          <t>HP-002</t>
        </is>
      </c>
      <c r="B4" s="10" t="inlineStr">
        <is>
          <t>Valentine's Dinner</t>
        </is>
      </c>
      <c r="C4" s="9" t="inlineStr">
        <is>
          <t>Travel</t>
        </is>
      </c>
      <c r="D4" s="6" t="n">
        <v>200</v>
      </c>
      <c r="E4" s="6" t="n">
        <v>210</v>
      </c>
      <c r="F4" s="13">
        <f>D4-E4</f>
        <v/>
      </c>
      <c r="G4" s="9" t="inlineStr">
        <is>
          <t>Michael Brown</t>
        </is>
      </c>
      <c r="H4" s="9" t="inlineStr">
        <is>
          <t>Debit Card</t>
        </is>
      </c>
      <c r="I4" s="9" t="inlineStr">
        <is>
          <t>Pending</t>
        </is>
      </c>
      <c r="J4" s="13">
        <f>IF(I4="Submitted",E4,"")</f>
        <v/>
      </c>
      <c r="K4" s="10" t="inlineStr">
        <is>
          <t>Tracked in Holiday Budget sheet</t>
        </is>
      </c>
    </row>
    <row r="5">
      <c r="A5" s="3" t="inlineStr">
        <is>
          <t>HP-003</t>
        </is>
      </c>
      <c r="B5" s="4" t="inlineStr">
        <is>
          <t>Memorial Day BBQ</t>
        </is>
      </c>
      <c r="C5" s="3" t="inlineStr">
        <is>
          <t>Decorations</t>
        </is>
      </c>
      <c r="D5" s="6" t="n">
        <v>150</v>
      </c>
      <c r="E5" s="6" t="n">
        <v>140</v>
      </c>
      <c r="F5" s="8">
        <f>D5-E5</f>
        <v/>
      </c>
      <c r="G5" s="3" t="inlineStr">
        <is>
          <t>David Johnson</t>
        </is>
      </c>
      <c r="H5" s="3" t="inlineStr">
        <is>
          <t>Cash</t>
        </is>
      </c>
      <c r="I5" s="3" t="inlineStr">
        <is>
          <t>Not Required</t>
        </is>
      </c>
      <c r="J5" s="8">
        <f>IF(I5="Submitted",E5,"")</f>
        <v/>
      </c>
      <c r="K5" s="4" t="inlineStr">
        <is>
          <t>Tracked in Holiday Budget sheet</t>
        </is>
      </c>
    </row>
    <row r="6">
      <c r="A6" s="9" t="inlineStr">
        <is>
          <t>HP-004</t>
        </is>
      </c>
      <c r="B6" s="10" t="inlineStr">
        <is>
          <t>Independence Day Picnic</t>
        </is>
      </c>
      <c r="C6" s="9" t="inlineStr">
        <is>
          <t>Gifts</t>
        </is>
      </c>
      <c r="D6" s="6" t="n">
        <v>300</v>
      </c>
      <c r="E6" s="6" t="n">
        <v>310</v>
      </c>
      <c r="F6" s="13">
        <f>D6-E6</f>
        <v/>
      </c>
      <c r="G6" s="9" t="inlineStr">
        <is>
          <t>Ashley Davis</t>
        </is>
      </c>
      <c r="H6" s="9" t="inlineStr">
        <is>
          <t>Credit Card</t>
        </is>
      </c>
      <c r="I6" s="9" t="inlineStr">
        <is>
          <t>Submitted</t>
        </is>
      </c>
      <c r="J6" s="13">
        <f>IF(I6="Submitted",E6,"")</f>
        <v/>
      </c>
      <c r="K6" s="10" t="inlineStr">
        <is>
          <t>Tracked in Holiday Budget sheet</t>
        </is>
      </c>
    </row>
    <row r="7">
      <c r="A7" s="3" t="inlineStr">
        <is>
          <t>HP-005</t>
        </is>
      </c>
      <c r="B7" s="4" t="inlineStr">
        <is>
          <t>Labor Day Road Trip</t>
        </is>
      </c>
      <c r="C7" s="3" t="inlineStr">
        <is>
          <t>Venue</t>
        </is>
      </c>
      <c r="D7" s="6" t="n">
        <v>600</v>
      </c>
      <c r="E7" s="6" t="n">
        <v>640</v>
      </c>
      <c r="F7" s="8">
        <f>D7-E7</f>
        <v/>
      </c>
      <c r="G7" s="3" t="inlineStr">
        <is>
          <t>Chris Martinez</t>
        </is>
      </c>
      <c r="H7" s="3" t="inlineStr">
        <is>
          <t>Credit Card</t>
        </is>
      </c>
      <c r="I7" s="3" t="inlineStr">
        <is>
          <t>Submitted</t>
        </is>
      </c>
      <c r="J7" s="8">
        <f>IF(I7="Submitted",E7,"")</f>
        <v/>
      </c>
      <c r="K7" s="4" t="inlineStr">
        <is>
          <t>Tracked in Holiday Budget sheet</t>
        </is>
      </c>
    </row>
    <row r="8">
      <c r="A8" s="9" t="inlineStr">
        <is>
          <t>HP-006</t>
        </is>
      </c>
      <c r="B8" s="10" t="inlineStr">
        <is>
          <t>Halloween Party</t>
        </is>
      </c>
      <c r="C8" s="9" t="inlineStr">
        <is>
          <t>Entertainment</t>
        </is>
      </c>
      <c r="D8" s="6" t="n">
        <v>180</v>
      </c>
      <c r="E8" s="6" t="n">
        <v>175</v>
      </c>
      <c r="F8" s="13">
        <f>D8-E8</f>
        <v/>
      </c>
      <c r="G8" s="9" t="inlineStr">
        <is>
          <t>Jessica Wilson</t>
        </is>
      </c>
      <c r="H8" s="9" t="inlineStr">
        <is>
          <t>PayPal</t>
        </is>
      </c>
      <c r="I8" s="9" t="inlineStr">
        <is>
          <t>Pending</t>
        </is>
      </c>
      <c r="J8" s="13">
        <f>IF(I8="Submitted",E8,"")</f>
        <v/>
      </c>
      <c r="K8" s="10" t="inlineStr">
        <is>
          <t>Tracked in Holiday Budget sheet</t>
        </is>
      </c>
    </row>
    <row r="9">
      <c r="A9" s="3" t="inlineStr">
        <is>
          <t>HP-007</t>
        </is>
      </c>
      <c r="B9" s="4" t="inlineStr">
        <is>
          <t>Thanksgiving Dinner</t>
        </is>
      </c>
      <c r="C9" s="3" t="inlineStr">
        <is>
          <t>Miscellaneous</t>
        </is>
      </c>
      <c r="D9" s="6" t="n">
        <v>250</v>
      </c>
      <c r="E9" s="6" t="n">
        <v>265</v>
      </c>
      <c r="F9" s="8">
        <f>D9-E9</f>
        <v/>
      </c>
      <c r="G9" s="3" t="inlineStr">
        <is>
          <t>Sarah Thompson</t>
        </is>
      </c>
      <c r="H9" s="3" t="inlineStr">
        <is>
          <t>Cash</t>
        </is>
      </c>
      <c r="I9" s="3" t="inlineStr">
        <is>
          <t>Not Required</t>
        </is>
      </c>
      <c r="J9" s="8">
        <f>IF(I9="Submitted",E9,"")</f>
        <v/>
      </c>
      <c r="K9" s="4" t="inlineStr">
        <is>
          <t>Tracked in Holiday Budget sheet</t>
        </is>
      </c>
    </row>
    <row r="10">
      <c r="A10" s="9" t="inlineStr">
        <is>
          <t>HP-008</t>
        </is>
      </c>
      <c r="B10" s="10" t="inlineStr">
        <is>
          <t>Christmas Eve Service</t>
        </is>
      </c>
      <c r="C10" s="9" t="inlineStr">
        <is>
          <t>Food</t>
        </is>
      </c>
      <c r="D10" s="6" t="n">
        <v>100</v>
      </c>
      <c r="E10" s="6" t="n">
        <v>95</v>
      </c>
      <c r="F10" s="13">
        <f>D10-E10</f>
        <v/>
      </c>
      <c r="G10" s="9" t="inlineStr">
        <is>
          <t>James Anderson</t>
        </is>
      </c>
      <c r="H10" s="9" t="inlineStr">
        <is>
          <t>Check</t>
        </is>
      </c>
      <c r="I10" s="9" t="inlineStr">
        <is>
          <t>Submitted</t>
        </is>
      </c>
      <c r="J10" s="13">
        <f>IF(I10="Submitted",E10,"")</f>
        <v/>
      </c>
      <c r="K10" s="10" t="inlineStr">
        <is>
          <t>Tracked in Holiday Budget sheet</t>
        </is>
      </c>
    </row>
    <row r="11">
      <c r="A11" s="3" t="inlineStr">
        <is>
          <t>HP-009</t>
        </is>
      </c>
      <c r="B11" s="4" t="inlineStr">
        <is>
          <t>Friendsgiving Potluck</t>
        </is>
      </c>
      <c r="C11" s="3" t="inlineStr">
        <is>
          <t>Travel</t>
        </is>
      </c>
      <c r="D11" s="6" t="n">
        <v>130</v>
      </c>
      <c r="E11" s="6" t="n">
        <v>140</v>
      </c>
      <c r="F11" s="8">
        <f>D11-E11</f>
        <v/>
      </c>
      <c r="G11" s="3" t="inlineStr">
        <is>
          <t>Sarah Lee</t>
        </is>
      </c>
      <c r="H11" s="3" t="inlineStr">
        <is>
          <t>Cash</t>
        </is>
      </c>
      <c r="I11" s="3" t="inlineStr">
        <is>
          <t>Not Required</t>
        </is>
      </c>
      <c r="J11" s="8">
        <f>IF(I11="Submitted",E11,"")</f>
        <v/>
      </c>
      <c r="K11" s="4" t="inlineStr">
        <is>
          <t>Tracked in Holiday Budget sheet</t>
        </is>
      </c>
    </row>
    <row r="12">
      <c r="A12" s="14" t="n"/>
      <c r="B12" s="14" t="n"/>
      <c r="C12" s="15" t="inlineStr">
        <is>
          <t>TOTALS</t>
        </is>
      </c>
      <c r="D12" s="16">
        <f>SUM(D3:D11)</f>
        <v/>
      </c>
      <c r="E12" s="16">
        <f>SUM(E3:E11)</f>
        <v/>
      </c>
      <c r="F12" s="16">
        <f>SUM(F3:F11)</f>
        <v/>
      </c>
      <c r="G12" s="14" t="n"/>
      <c r="H12" s="14" t="n"/>
      <c r="I12" s="14" t="n"/>
      <c r="J12" s="14" t="n"/>
      <c r="K12" s="14" t="n"/>
    </row>
    <row r="13"/>
    <row r="14">
      <c r="A14" s="18" t="inlineStr">
        <is>
          <t>Average Planned Spend</t>
        </is>
      </c>
      <c r="B14" s="19">
        <f>IFERROR(AVERAGE(D3:D11),0)</f>
        <v/>
      </c>
    </row>
    <row r="15">
      <c r="A15" s="18" t="inlineStr">
        <is>
          <t>Average Actual Spend</t>
        </is>
      </c>
      <c r="B15" s="19">
        <f>IFERROR(AVERAGE(E3:E11),0)</f>
        <v/>
      </c>
    </row>
  </sheetData>
  <mergeCells count="1">
    <mergeCell ref="A1:K1"/>
  </mergeCells>
  <conditionalFormatting sqref="F3:F11">
    <cfRule type="expression" priority="1" dxfId="1" stopIfTrue="1">
      <formula>F3&lt;0</formula>
    </cfRule>
    <cfRule type="expression" priority="2" dxfId="0" stopIfTrue="1">
      <formula>F3&gt;0</formula>
    </cfRule>
  </conditionalFormatting>
  <dataValidations count="2">
    <dataValidation sqref="I3:I11" showErrorMessage="1" showInputMessage="1" allowBlank="1" type="list">
      <formula1>"Submitted,Pending,Not Required"</formula1>
    </dataValidation>
    <dataValidation sqref="H3:H11" showErrorMessage="1" showInputMessage="1" allowBlank="1" type="list">
      <formula1>"Credit Card,Debit Card,Cash,Check,PayPal"</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10"/>
  <sheetViews>
    <sheetView workbookViewId="0">
      <pane ySplit="2" topLeftCell="A3" activePane="bottomLeft" state="frozen"/>
      <selection pane="bottomLeft" activeCell="A1" sqref="A1"/>
    </sheetView>
  </sheetViews>
  <sheetFormatPr baseColWidth="8" defaultRowHeight="15"/>
  <cols>
    <col width="16" customWidth="1" min="1" max="1"/>
    <col width="20" customWidth="1" min="2" max="2"/>
    <col width="12" customWidth="1" min="3" max="3"/>
    <col width="12" customWidth="1" min="4" max="4"/>
    <col width="13" customWidth="1" min="5" max="5"/>
    <col width="16" customWidth="1" min="6" max="6"/>
    <col width="24" customWidth="1" min="7" max="7"/>
  </cols>
  <sheetData>
    <row r="1" ht="26" customHeight="1">
      <c r="A1" s="1" t="inlineStr">
        <is>
          <t>Holiday Calendar &amp; Monthly Summary - 2026</t>
        </is>
      </c>
    </row>
    <row r="2">
      <c r="A2" s="2" t="inlineStr">
        <is>
          <t>Month</t>
        </is>
      </c>
      <c r="B2" s="2" t="inlineStr">
        <is>
          <t>Total Holidays Planned</t>
        </is>
      </c>
      <c r="C2" s="2" t="inlineStr">
        <is>
          <t>Completed</t>
        </is>
      </c>
      <c r="D2" s="2" t="inlineStr">
        <is>
          <t>Upcoming</t>
        </is>
      </c>
      <c r="E2" s="2" t="inlineStr">
        <is>
          <t>Over Budget</t>
        </is>
      </c>
      <c r="F2" s="2" t="inlineStr">
        <is>
          <t>Average Budget</t>
        </is>
      </c>
      <c r="G2" s="2" t="inlineStr">
        <is>
          <t>Highest Budget Holiday</t>
        </is>
      </c>
    </row>
    <row r="3">
      <c r="A3" s="3" t="inlineStr">
        <is>
          <t>January</t>
        </is>
      </c>
      <c r="B3" s="3">
        <f>SUMPRODUCT((TEXT('Holiday Planner'!$E$3:$E$11,"mmmm")=A3)*1)</f>
        <v/>
      </c>
      <c r="C3" s="3">
        <f>SUMPRODUCT((TEXT('Holiday Planner'!$E$3:$E$11,"mmmm")=A3)*('Holiday Planner'!$L$3:$L$11="Past Due"))</f>
        <v/>
      </c>
      <c r="D3" s="3">
        <f>SUMPRODUCT((TEXT('Holiday Planner'!$E$3:$E$11,"mmmm")=A3)*('Holiday Planner'!$L$3:$L$11="Upcoming"))</f>
        <v/>
      </c>
      <c r="E3" s="3">
        <f>SUMPRODUCT((TEXT('Holiday Planner'!$E$3:$E$11,"mmmm")=A3)*('Holiday Planner'!$N$3:$N$11&gt;0))</f>
        <v/>
      </c>
      <c r="F3" s="8">
        <f>IFERROR(SUMPRODUCT((TEXT('Holiday Planner'!$E$3:$E$11,"mmmm")=A3)*('Holiday Planner'!$J$3:$J$11))/SUMPRODUCT((TEXT('Holiday Planner'!$E$3:$E$11,"mmmm")=A3)*1),0)</f>
        <v/>
      </c>
      <c r="G3" s="4">
        <f>IFERROR(INDEX('Holiday Planner'!$B$3:$B$11,MATCH(MAX('Holiday Planner'!$J$3:$J$11),'Holiday Planner'!$J$3:$J$11,0)),"N/A")</f>
        <v/>
      </c>
    </row>
    <row r="4">
      <c r="A4" s="9" t="inlineStr">
        <is>
          <t>February</t>
        </is>
      </c>
      <c r="B4" s="9">
        <f>SUMPRODUCT((TEXT('Holiday Planner'!$E$3:$E$11,"mmmm")=A4)*1)</f>
        <v/>
      </c>
      <c r="C4" s="9">
        <f>SUMPRODUCT((TEXT('Holiday Planner'!$E$3:$E$11,"mmmm")=A4)*('Holiday Planner'!$L$3:$L$11="Past Due"))</f>
        <v/>
      </c>
      <c r="D4" s="9">
        <f>SUMPRODUCT((TEXT('Holiday Planner'!$E$3:$E$11,"mmmm")=A4)*('Holiday Planner'!$L$3:$L$11="Upcoming"))</f>
        <v/>
      </c>
      <c r="E4" s="9">
        <f>SUMPRODUCT((TEXT('Holiday Planner'!$E$3:$E$11,"mmmm")=A4)*('Holiday Planner'!$N$3:$N$11&gt;0))</f>
        <v/>
      </c>
      <c r="F4" s="13">
        <f>IFERROR(SUMPRODUCT((TEXT('Holiday Planner'!$E$3:$E$11,"mmmm")=A4)*('Holiday Planner'!$J$3:$J$11))/SUMPRODUCT((TEXT('Holiday Planner'!$E$3:$E$11,"mmmm")=A4)*1),0)</f>
        <v/>
      </c>
      <c r="G4" s="10">
        <f>IFERROR(INDEX('Holiday Planner'!$B$3:$B$11,MATCH(MAX('Holiday Planner'!$J$3:$J$11),'Holiday Planner'!$J$3:$J$11,0)),"N/A")</f>
        <v/>
      </c>
    </row>
    <row r="5">
      <c r="A5" s="3" t="inlineStr">
        <is>
          <t>May</t>
        </is>
      </c>
      <c r="B5" s="3">
        <f>SUMPRODUCT((TEXT('Holiday Planner'!$E$3:$E$11,"mmmm")=A5)*1)</f>
        <v/>
      </c>
      <c r="C5" s="3">
        <f>SUMPRODUCT((TEXT('Holiday Planner'!$E$3:$E$11,"mmmm")=A5)*('Holiday Planner'!$L$3:$L$11="Past Due"))</f>
        <v/>
      </c>
      <c r="D5" s="3">
        <f>SUMPRODUCT((TEXT('Holiday Planner'!$E$3:$E$11,"mmmm")=A5)*('Holiday Planner'!$L$3:$L$11="Upcoming"))</f>
        <v/>
      </c>
      <c r="E5" s="3">
        <f>SUMPRODUCT((TEXT('Holiday Planner'!$E$3:$E$11,"mmmm")=A5)*('Holiday Planner'!$N$3:$N$11&gt;0))</f>
        <v/>
      </c>
      <c r="F5" s="8">
        <f>IFERROR(SUMPRODUCT((TEXT('Holiday Planner'!$E$3:$E$11,"mmmm")=A5)*('Holiday Planner'!$J$3:$J$11))/SUMPRODUCT((TEXT('Holiday Planner'!$E$3:$E$11,"mmmm")=A5)*1),0)</f>
        <v/>
      </c>
      <c r="G5" s="4">
        <f>IFERROR(INDEX('Holiday Planner'!$B$3:$B$11,MATCH(MAX('Holiday Planner'!$J$3:$J$11),'Holiday Planner'!$J$3:$J$11,0)),"N/A")</f>
        <v/>
      </c>
    </row>
    <row r="6">
      <c r="A6" s="9" t="inlineStr">
        <is>
          <t>July</t>
        </is>
      </c>
      <c r="B6" s="9">
        <f>SUMPRODUCT((TEXT('Holiday Planner'!$E$3:$E$11,"mmmm")=A6)*1)</f>
        <v/>
      </c>
      <c r="C6" s="9">
        <f>SUMPRODUCT((TEXT('Holiday Planner'!$E$3:$E$11,"mmmm")=A6)*('Holiday Planner'!$L$3:$L$11="Past Due"))</f>
        <v/>
      </c>
      <c r="D6" s="9">
        <f>SUMPRODUCT((TEXT('Holiday Planner'!$E$3:$E$11,"mmmm")=A6)*('Holiday Planner'!$L$3:$L$11="Upcoming"))</f>
        <v/>
      </c>
      <c r="E6" s="9">
        <f>SUMPRODUCT((TEXT('Holiday Planner'!$E$3:$E$11,"mmmm")=A6)*('Holiday Planner'!$N$3:$N$11&gt;0))</f>
        <v/>
      </c>
      <c r="F6" s="13">
        <f>IFERROR(SUMPRODUCT((TEXT('Holiday Planner'!$E$3:$E$11,"mmmm")=A6)*('Holiday Planner'!$J$3:$J$11))/SUMPRODUCT((TEXT('Holiday Planner'!$E$3:$E$11,"mmmm")=A6)*1),0)</f>
        <v/>
      </c>
      <c r="G6" s="10">
        <f>IFERROR(INDEX('Holiday Planner'!$B$3:$B$11,MATCH(MAX('Holiday Planner'!$J$3:$J$11),'Holiday Planner'!$J$3:$J$11,0)),"N/A")</f>
        <v/>
      </c>
    </row>
    <row r="7">
      <c r="A7" s="3" t="inlineStr">
        <is>
          <t>September</t>
        </is>
      </c>
      <c r="B7" s="3">
        <f>SUMPRODUCT((TEXT('Holiday Planner'!$E$3:$E$11,"mmmm")=A7)*1)</f>
        <v/>
      </c>
      <c r="C7" s="3">
        <f>SUMPRODUCT((TEXT('Holiday Planner'!$E$3:$E$11,"mmmm")=A7)*('Holiday Planner'!$L$3:$L$11="Past Due"))</f>
        <v/>
      </c>
      <c r="D7" s="3">
        <f>SUMPRODUCT((TEXT('Holiday Planner'!$E$3:$E$11,"mmmm")=A7)*('Holiday Planner'!$L$3:$L$11="Upcoming"))</f>
        <v/>
      </c>
      <c r="E7" s="3">
        <f>SUMPRODUCT((TEXT('Holiday Planner'!$E$3:$E$11,"mmmm")=A7)*('Holiday Planner'!$N$3:$N$11&gt;0))</f>
        <v/>
      </c>
      <c r="F7" s="8">
        <f>IFERROR(SUMPRODUCT((TEXT('Holiday Planner'!$E$3:$E$11,"mmmm")=A7)*('Holiday Planner'!$J$3:$J$11))/SUMPRODUCT((TEXT('Holiday Planner'!$E$3:$E$11,"mmmm")=A7)*1),0)</f>
        <v/>
      </c>
      <c r="G7" s="4">
        <f>IFERROR(INDEX('Holiday Planner'!$B$3:$B$11,MATCH(MAX('Holiday Planner'!$J$3:$J$11),'Holiday Planner'!$J$3:$J$11,0)),"N/A")</f>
        <v/>
      </c>
    </row>
    <row r="8">
      <c r="A8" s="9" t="inlineStr">
        <is>
          <t>October</t>
        </is>
      </c>
      <c r="B8" s="9">
        <f>SUMPRODUCT((TEXT('Holiday Planner'!$E$3:$E$11,"mmmm")=A8)*1)</f>
        <v/>
      </c>
      <c r="C8" s="9">
        <f>SUMPRODUCT((TEXT('Holiday Planner'!$E$3:$E$11,"mmmm")=A8)*('Holiday Planner'!$L$3:$L$11="Past Due"))</f>
        <v/>
      </c>
      <c r="D8" s="9">
        <f>SUMPRODUCT((TEXT('Holiday Planner'!$E$3:$E$11,"mmmm")=A8)*('Holiday Planner'!$L$3:$L$11="Upcoming"))</f>
        <v/>
      </c>
      <c r="E8" s="9">
        <f>SUMPRODUCT((TEXT('Holiday Planner'!$E$3:$E$11,"mmmm")=A8)*('Holiday Planner'!$N$3:$N$11&gt;0))</f>
        <v/>
      </c>
      <c r="F8" s="13">
        <f>IFERROR(SUMPRODUCT((TEXT('Holiday Planner'!$E$3:$E$11,"mmmm")=A8)*('Holiday Planner'!$J$3:$J$11))/SUMPRODUCT((TEXT('Holiday Planner'!$E$3:$E$11,"mmmm")=A8)*1),0)</f>
        <v/>
      </c>
      <c r="G8" s="10">
        <f>IFERROR(INDEX('Holiday Planner'!$B$3:$B$11,MATCH(MAX('Holiday Planner'!$J$3:$J$11),'Holiday Planner'!$J$3:$J$11,0)),"N/A")</f>
        <v/>
      </c>
    </row>
    <row r="9">
      <c r="A9" s="3" t="inlineStr">
        <is>
          <t>November</t>
        </is>
      </c>
      <c r="B9" s="3">
        <f>SUMPRODUCT((TEXT('Holiday Planner'!$E$3:$E$11,"mmmm")=A9)*1)</f>
        <v/>
      </c>
      <c r="C9" s="3">
        <f>SUMPRODUCT((TEXT('Holiday Planner'!$E$3:$E$11,"mmmm")=A9)*('Holiday Planner'!$L$3:$L$11="Past Due"))</f>
        <v/>
      </c>
      <c r="D9" s="3">
        <f>SUMPRODUCT((TEXT('Holiday Planner'!$E$3:$E$11,"mmmm")=A9)*('Holiday Planner'!$L$3:$L$11="Upcoming"))</f>
        <v/>
      </c>
      <c r="E9" s="3">
        <f>SUMPRODUCT((TEXT('Holiday Planner'!$E$3:$E$11,"mmmm")=A9)*('Holiday Planner'!$N$3:$N$11&gt;0))</f>
        <v/>
      </c>
      <c r="F9" s="8">
        <f>IFERROR(SUMPRODUCT((TEXT('Holiday Planner'!$E$3:$E$11,"mmmm")=A9)*('Holiday Planner'!$J$3:$J$11))/SUMPRODUCT((TEXT('Holiday Planner'!$E$3:$E$11,"mmmm")=A9)*1),0)</f>
        <v/>
      </c>
      <c r="G9" s="4">
        <f>IFERROR(INDEX('Holiday Planner'!$B$3:$B$11,MATCH(MAX('Holiday Planner'!$J$3:$J$11),'Holiday Planner'!$J$3:$J$11,0)),"N/A")</f>
        <v/>
      </c>
    </row>
    <row r="10">
      <c r="A10" s="9" t="inlineStr">
        <is>
          <t>December</t>
        </is>
      </c>
      <c r="B10" s="9">
        <f>SUMPRODUCT((TEXT('Holiday Planner'!$E$3:$E$11,"mmmm")=A10)*1)</f>
        <v/>
      </c>
      <c r="C10" s="9">
        <f>SUMPRODUCT((TEXT('Holiday Planner'!$E$3:$E$11,"mmmm")=A10)*('Holiday Planner'!$L$3:$L$11="Past Due"))</f>
        <v/>
      </c>
      <c r="D10" s="9">
        <f>SUMPRODUCT((TEXT('Holiday Planner'!$E$3:$E$11,"mmmm")=A10)*('Holiday Planner'!$L$3:$L$11="Upcoming"))</f>
        <v/>
      </c>
      <c r="E10" s="9">
        <f>SUMPRODUCT((TEXT('Holiday Planner'!$E$3:$E$11,"mmmm")=A10)*('Holiday Planner'!$N$3:$N$11&gt;0))</f>
        <v/>
      </c>
      <c r="F10" s="13">
        <f>IFERROR(SUMPRODUCT((TEXT('Holiday Planner'!$E$3:$E$11,"mmmm")=A10)*('Holiday Planner'!$J$3:$J$11))/SUMPRODUCT((TEXT('Holiday Planner'!$E$3:$E$11,"mmmm")=A10)*1),0)</f>
        <v/>
      </c>
      <c r="G10" s="10">
        <f>IFERROR(INDEX('Holiday Planner'!$B$3:$B$11,MATCH(MAX('Holiday Planner'!$J$3:$J$11),'Holiday Planner'!$J$3:$J$11,0)),"N/A")</f>
        <v/>
      </c>
    </row>
  </sheetData>
  <mergeCells count="1">
    <mergeCell ref="A1:G1"/>
  </mergeCells>
  <pageMargins left="0.75" right="0.75" top="1" bottom="1" header="0.5" footer="0.5"/>
  <drawing xmlns:r="http://schemas.openxmlformats.org/officeDocument/2006/relationships" r:id="rId1"/>
</worksheet>
</file>

<file path=xl/worksheets/sheet4.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0" customWidth="1" min="1" max="1"/>
    <col width="85" customWidth="1" min="2" max="2"/>
  </cols>
  <sheetData>
    <row r="1" ht="26" customHeight="1">
      <c r="A1" s="1" t="inlineStr">
        <is>
          <t>Holiday Planner - User Guide</t>
        </is>
      </c>
    </row>
    <row r="2"/>
    <row r="3" ht="60" customHeight="1">
      <c r="A3" s="21" t="inlineStr">
        <is>
          <t>Purpose of This Template</t>
        </is>
      </c>
      <c r="B3" s="22" t="inlineStr">
        <is>
          <t>This workbook helps you plan, budget, and track holidays and special events throughout the year. It includes a master event list, a detailed budget tracker, and a monthly calendar summary with charts.</t>
        </is>
      </c>
    </row>
    <row r="4" ht="60" customHeight="1">
      <c r="A4" s="21" t="inlineStr">
        <is>
          <t>Holiday Planner Sheet</t>
        </is>
      </c>
      <c r="B4" s="23" t="inlineStr">
        <is>
          <t>Enter each event's name, category, priority, planned date, times, location, and organizer. Estimated Budget and Actual Cost are editable (pale yellow cells). Status, Days Remaining, and Budget Variance are calculated automatically - do not overwrite these formula cells.</t>
        </is>
      </c>
    </row>
    <row r="5" ht="60" customHeight="1">
      <c r="A5" s="21" t="inlineStr">
        <is>
          <t>Status Meanings</t>
        </is>
      </c>
      <c r="B5" s="22" t="inlineStr">
        <is>
          <t>'Past Due' = the event date has passed. 'Today' = the event is happening today. 'Upcoming' = the event is within the next 7 days. 'Planned' = the event is scheduled further in the future.</t>
        </is>
      </c>
    </row>
    <row r="6" ht="60" customHeight="1">
      <c r="A6" s="21" t="inlineStr">
        <is>
          <t>Holiday Budget Sheet</t>
        </is>
      </c>
      <c r="B6" s="23" t="inlineStr">
        <is>
          <t>Track Planned Spend and Actual Spend per budget category (Food, Travel, Decorations, Gifts, Venue, Entertainment, Miscellaneous). Difference and Reimbursable amounts calculate automatically based on Receipt Status. Totals and averages appear at the bottom of the sheet.</t>
        </is>
      </c>
    </row>
    <row r="7" ht="60" customHeight="1">
      <c r="A7" s="21" t="inlineStr">
        <is>
          <t>Holiday Calendar Sheet</t>
        </is>
      </c>
      <c r="B7" s="22" t="inlineStr">
        <is>
          <t>Provides a month-by-month summary of how many holidays are planned, completed, or upcoming, along with average budget and the highest-budget holiday overall. Includes a line chart of holidays by month and a bar chart of estimated budgets by holiday.</t>
        </is>
      </c>
    </row>
    <row r="8" ht="60" customHeight="1">
      <c r="A8" s="21" t="inlineStr">
        <is>
          <t>Color Legend</t>
        </is>
      </c>
      <c r="B8" s="23" t="inlineStr">
        <is>
          <t>Pale yellow cells = editable input fields. Green text = positive budget variance (under budget). Red text = negative budget variance (over budget) or past-due status. Amber highlight = events due within 7 days, requiring attention.</t>
        </is>
      </c>
    </row>
    <row r="9" ht="60" customHeight="1">
      <c r="A9" s="21" t="inlineStr">
        <is>
          <t>Updating Dates and Budgets</t>
        </is>
      </c>
      <c r="B9" s="22" t="inlineStr">
        <is>
          <t>Simply update the Planned Date, Estimated Budget, and Actual Cost cells as your plans change - all formulas will recalculate automatically. You can add new rows following the same column structure; just be sure to extend formulas and chart ranges as needed.</t>
        </is>
      </c>
    </row>
    <row r="10"/>
    <row r="11">
      <c r="A11" s="17" t="inlineStr">
        <is>
          <t>Sample Color Key</t>
        </is>
      </c>
    </row>
    <row r="12">
      <c r="A12" s="24" t="inlineStr">
        <is>
          <t>Editable Input Cell</t>
        </is>
      </c>
      <c r="B12" s="24" t="inlineStr">
        <is>
          <t>Highlighted cell example</t>
        </is>
      </c>
    </row>
    <row r="13">
      <c r="A13" s="25" t="inlineStr">
        <is>
          <t>Positive / Under Budget</t>
        </is>
      </c>
      <c r="B13" s="26" t="inlineStr">
        <is>
          <t>Green text example</t>
        </is>
      </c>
    </row>
    <row r="14">
      <c r="A14" s="25" t="inlineStr">
        <is>
          <t>Negative / Over Budget</t>
        </is>
      </c>
      <c r="B14" s="27" t="inlineStr">
        <is>
          <t>Red text example</t>
        </is>
      </c>
    </row>
    <row r="15">
      <c r="A15" s="14" t="inlineStr">
        <is>
          <t>Alert - Due Soon</t>
        </is>
      </c>
      <c r="B15" s="14" t="inlineStr">
        <is>
          <t>Highlighted cell example</t>
        </is>
      </c>
    </row>
  </sheetData>
  <mergeCells count="1">
    <mergeCell ref="A1:B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2026-07-08T20:02:51Z</dcterms:created>
  <dcterms:modified xmlns:dcterms="http://purl.org/dc/terms/" xmlns:xsi="http://www.w3.org/2001/XMLSchema-instance" xsi:type="dcterms:W3CDTF">2026-07-08T20:02:51Z</dcterms:modified>
</cp:coreProperties>
</file>