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&amp; Deductions" sheetId="1" state="visible" r:id="rId1"/>
    <sheet xmlns:r="http://schemas.openxmlformats.org/officeDocument/2006/relationships" name="Tax Summary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0E3A5B"/>
      <sz val="10"/>
    </font>
    <font>
      <name val="Calibri"/>
      <b val="1"/>
      <color rgb="000E3A5B"/>
      <sz val="10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FFFBEB"/>
      </patternFill>
    </fill>
    <fill>
      <patternFill patternType="solid">
        <fgColor rgb="001A568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164" fontId="4" fillId="5" borderId="1" pivotButton="0" quotePrefix="0" xfId="0"/>
    <xf numFmtId="0" fontId="4" fillId="0" borderId="0" pivotButton="0" quotePrefix="0" xfId="0"/>
    <xf numFmtId="0" fontId="3" fillId="6" borderId="1" pivotButton="0" quotePrefix="0" xfId="0"/>
    <xf numFmtId="0" fontId="2" fillId="7" borderId="0" applyAlignment="1" pivotButton="0" quotePrefix="0" xfId="0">
      <alignment horizontal="center" vertical="center"/>
    </xf>
    <xf numFmtId="0" fontId="3" fillId="4" borderId="1" pivotButton="0" quotePrefix="0" xfId="0"/>
    <xf numFmtId="164" fontId="3" fillId="4" borderId="1" pivotButton="0" quotePrefix="0" xfId="0"/>
    <xf numFmtId="0" fontId="3" fillId="3" borderId="1" pivotButton="0" quotePrefix="0" xfId="0"/>
    <xf numFmtId="164" fontId="3" fillId="3" borderId="1" pivotButton="0" quotePrefix="0" xfId="0"/>
    <xf numFmtId="165" fontId="3" fillId="4" borderId="1" pivotButton="0" quotePrefix="0" xfId="0"/>
    <xf numFmtId="0" fontId="3" fillId="0" borderId="1" pivotButton="0" quotePrefix="0" xfId="0"/>
    <xf numFmtId="164" fontId="3" fillId="6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3" fillId="5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6A34A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vs Deductions vs Tax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'Dashboard'!$A$13:$A$16</f>
            </numRef>
          </cat>
          <val>
            <numRef>
              <f>'Dashboard'!$B$13:$B$16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Sources Breakdown</a:t>
            </a:r>
          </a:p>
        </rich>
      </tx>
    </title>
    <plotArea>
      <pieChart>
        <varyColors val="1"/>
        <ser>
          <idx val="0"/>
          <order val="0"/>
          <tx>
            <strRef>
              <f>'Income &amp; Deductions'!D3</f>
            </strRef>
          </tx>
          <spPr>
            <a:ln xmlns:a="http://schemas.openxmlformats.org/drawingml/2006/main">
              <a:prstDash val="solid"/>
            </a:ln>
          </spPr>
          <cat>
            <numRef>
              <f>'Income &amp; Deductions'!$A$4:$A$9</f>
            </numRef>
          </cat>
          <val>
            <numRef>
              <f>'Income &amp; Deductions'!$D$4:$D$9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Deductions Breakdown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'Income &amp; Deductions'!$A$10:$A$13</f>
            </numRef>
          </cat>
          <val>
            <numRef>
              <f>'Income &amp; Deductions'!$D$9:$D$13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3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2" customWidth="1" min="3" max="3"/>
    <col width="14" customWidth="1" min="4" max="4"/>
    <col width="14" customWidth="1" min="5" max="5"/>
    <col width="22" customWidth="1" min="6" max="6"/>
    <col width="18" customWidth="1" min="7" max="7"/>
  </cols>
  <sheetData>
    <row r="1" ht="28" customHeight="1">
      <c r="A1" s="1" t="inlineStr">
        <is>
          <t>2026 Tax Return - Income &amp; Deductions Worksheet</t>
        </is>
      </c>
    </row>
    <row r="2"/>
    <row r="3">
      <c r="A3" s="2" t="inlineStr">
        <is>
          <t>Category</t>
        </is>
      </c>
      <c r="B3" s="2" t="inlineStr">
        <is>
          <t>Description</t>
        </is>
      </c>
      <c r="C3" s="2" t="inlineStr">
        <is>
          <t>Type</t>
        </is>
      </c>
      <c r="D3" s="2" t="inlineStr">
        <is>
          <t>Amount</t>
        </is>
      </c>
      <c r="E3" s="2" t="inlineStr">
        <is>
          <t>Taxable (Y/N)</t>
        </is>
      </c>
      <c r="F3" s="2" t="inlineStr">
        <is>
          <t>Notes</t>
        </is>
      </c>
      <c r="G3" s="2" t="inlineStr">
        <is>
          <t>% of Category Total</t>
        </is>
      </c>
    </row>
    <row r="4">
      <c r="A4" s="3" t="inlineStr">
        <is>
          <t>Wages</t>
        </is>
      </c>
      <c r="B4" s="3" t="inlineStr">
        <is>
          <t>W-2 Employment Income - James Carter</t>
        </is>
      </c>
      <c r="C4" s="3" t="inlineStr">
        <is>
          <t>Income</t>
        </is>
      </c>
      <c r="D4" s="4" t="n">
        <v>68500</v>
      </c>
      <c r="E4" s="3" t="inlineStr">
        <is>
          <t>Yes</t>
        </is>
      </c>
      <c r="F4" s="3" t="inlineStr">
        <is>
          <t>Primary employer</t>
        </is>
      </c>
      <c r="G4" s="5">
        <f>IF(C4="Income",IFERROR(D4/$D$15,0),IFERROR(D4/$D$16,0))</f>
        <v/>
      </c>
    </row>
    <row r="5">
      <c r="A5" s="6" t="inlineStr">
        <is>
          <t>Interest Income</t>
        </is>
      </c>
      <c r="B5" s="6" t="inlineStr">
        <is>
          <t>Bank of America Savings</t>
        </is>
      </c>
      <c r="C5" s="6" t="inlineStr">
        <is>
          <t>Income</t>
        </is>
      </c>
      <c r="D5" s="7" t="n">
        <v>320</v>
      </c>
      <c r="E5" s="6" t="inlineStr">
        <is>
          <t>Yes</t>
        </is>
      </c>
      <c r="F5" s="6" t="inlineStr">
        <is>
          <t>1099-INT</t>
        </is>
      </c>
      <c r="G5" s="8">
        <f>IF(C5="Income",IFERROR(D5/$D$15,0),IFERROR(D5/$D$16,0))</f>
        <v/>
      </c>
    </row>
    <row r="6">
      <c r="A6" s="3" t="inlineStr">
        <is>
          <t>Dividend Income</t>
        </is>
      </c>
      <c r="B6" s="3" t="inlineStr">
        <is>
          <t>Vanguard Brokerage Account</t>
        </is>
      </c>
      <c r="C6" s="3" t="inlineStr">
        <is>
          <t>Income</t>
        </is>
      </c>
      <c r="D6" s="4" t="n">
        <v>1450</v>
      </c>
      <c r="E6" s="3" t="inlineStr">
        <is>
          <t>Yes</t>
        </is>
      </c>
      <c r="F6" s="3" t="inlineStr">
        <is>
          <t>1099-DIV</t>
        </is>
      </c>
      <c r="G6" s="5">
        <f>IF(C6="Income",IFERROR(D6/$D$15,0),IFERROR(D6/$D$16,0))</f>
        <v/>
      </c>
    </row>
    <row r="7">
      <c r="A7" s="6" t="inlineStr">
        <is>
          <t>Business Income</t>
        </is>
      </c>
      <c r="B7" s="6" t="inlineStr">
        <is>
          <t>Freelance Consulting</t>
        </is>
      </c>
      <c r="C7" s="6" t="inlineStr">
        <is>
          <t>Income</t>
        </is>
      </c>
      <c r="D7" s="7" t="n">
        <v>12800</v>
      </c>
      <c r="E7" s="6" t="inlineStr">
        <is>
          <t>Yes</t>
        </is>
      </c>
      <c r="F7" s="6" t="inlineStr">
        <is>
          <t>Schedule C</t>
        </is>
      </c>
      <c r="G7" s="8">
        <f>IF(C7="Income",IFERROR(D7/$D$15,0),IFERROR(D7/$D$16,0))</f>
        <v/>
      </c>
    </row>
    <row r="8">
      <c r="A8" s="3" t="inlineStr">
        <is>
          <t>Capital Gains</t>
        </is>
      </c>
      <c r="B8" s="3" t="inlineStr">
        <is>
          <t>Stock Sale - Apple Inc</t>
        </is>
      </c>
      <c r="C8" s="3" t="inlineStr">
        <is>
          <t>Income</t>
        </is>
      </c>
      <c r="D8" s="4" t="n">
        <v>3200</v>
      </c>
      <c r="E8" s="3" t="inlineStr">
        <is>
          <t>Yes</t>
        </is>
      </c>
      <c r="F8" s="3" t="inlineStr">
        <is>
          <t>Schedule D</t>
        </is>
      </c>
      <c r="G8" s="5">
        <f>IF(C8="Income",IFERROR(D8/$D$15,0),IFERROR(D8/$D$16,0))</f>
        <v/>
      </c>
    </row>
    <row r="9">
      <c r="A9" s="6" t="inlineStr">
        <is>
          <t>Rental Income</t>
        </is>
      </c>
      <c r="B9" s="6" t="inlineStr">
        <is>
          <t>Duplex Rental - Austin, TX</t>
        </is>
      </c>
      <c r="C9" s="6" t="inlineStr">
        <is>
          <t>Income</t>
        </is>
      </c>
      <c r="D9" s="7" t="n">
        <v>9600</v>
      </c>
      <c r="E9" s="6" t="inlineStr">
        <is>
          <t>Yes</t>
        </is>
      </c>
      <c r="F9" s="6" t="inlineStr">
        <is>
          <t>Schedule E</t>
        </is>
      </c>
      <c r="G9" s="8">
        <f>IF(C9="Income",IFERROR(D9/$D$15,0),IFERROR(D9/$D$16,0))</f>
        <v/>
      </c>
    </row>
    <row r="10">
      <c r="A10" s="3" t="inlineStr">
        <is>
          <t>Standard Deduction</t>
        </is>
      </c>
      <c r="B10" s="3" t="inlineStr">
        <is>
          <t>Single Filer 2026 IRS Standard</t>
        </is>
      </c>
      <c r="C10" s="3" t="inlineStr">
        <is>
          <t>Deduction</t>
        </is>
      </c>
      <c r="D10" s="4" t="n">
        <v>14600</v>
      </c>
      <c r="E10" s="3" t="inlineStr">
        <is>
          <t>No</t>
        </is>
      </c>
      <c r="F10" s="3" t="inlineStr">
        <is>
          <t>IRS standard amount</t>
        </is>
      </c>
      <c r="G10" s="5">
        <f>IF(C10="Income",IFERROR(D10/$D$15,0),IFERROR(D10/$D$16,0))</f>
        <v/>
      </c>
    </row>
    <row r="11">
      <c r="A11" s="6" t="inlineStr">
        <is>
          <t>Mortgage Interest</t>
        </is>
      </c>
      <c r="B11" s="6" t="inlineStr">
        <is>
          <t>Home Loan Interest Paid</t>
        </is>
      </c>
      <c r="C11" s="6" t="inlineStr">
        <is>
          <t>Deduction</t>
        </is>
      </c>
      <c r="D11" s="7" t="n">
        <v>8200</v>
      </c>
      <c r="E11" s="6" t="inlineStr">
        <is>
          <t>No</t>
        </is>
      </c>
      <c r="F11" s="6" t="inlineStr">
        <is>
          <t>Schedule A</t>
        </is>
      </c>
      <c r="G11" s="8">
        <f>IF(C11="Income",IFERROR(D11/$D$15,0),IFERROR(D11/$D$16,0))</f>
        <v/>
      </c>
    </row>
    <row r="12">
      <c r="A12" s="3" t="inlineStr">
        <is>
          <t>Student Loan Interest</t>
        </is>
      </c>
      <c r="B12" s="3" t="inlineStr">
        <is>
          <t>Federal Student Loan</t>
        </is>
      </c>
      <c r="C12" s="3" t="inlineStr">
        <is>
          <t>Deduction</t>
        </is>
      </c>
      <c r="D12" s="4" t="n">
        <v>2500</v>
      </c>
      <c r="E12" s="3" t="inlineStr">
        <is>
          <t>No</t>
        </is>
      </c>
      <c r="F12" s="3" t="inlineStr">
        <is>
          <t>Form 1098-E</t>
        </is>
      </c>
      <c r="G12" s="5">
        <f>IF(C12="Income",IFERROR(D12/$D$15,0),IFERROR(D12/$D$16,0))</f>
        <v/>
      </c>
    </row>
    <row r="13">
      <c r="A13" s="6" t="inlineStr">
        <is>
          <t>IRA Contribution</t>
        </is>
      </c>
      <c r="B13" s="6" t="inlineStr">
        <is>
          <t>Traditional IRA Contribution</t>
        </is>
      </c>
      <c r="C13" s="6" t="inlineStr">
        <is>
          <t>Deduction</t>
        </is>
      </c>
      <c r="D13" s="7" t="n">
        <v>6000</v>
      </c>
      <c r="E13" s="6" t="inlineStr">
        <is>
          <t>No</t>
        </is>
      </c>
      <c r="F13" s="6" t="inlineStr">
        <is>
          <t>Retirement adjustment</t>
        </is>
      </c>
      <c r="G13" s="8">
        <f>IF(C13="Income",IFERROR(D13/$D$15,0),IFERROR(D13/$D$16,0))</f>
        <v/>
      </c>
    </row>
    <row r="14"/>
    <row r="15">
      <c r="A15" s="9" t="inlineStr">
        <is>
          <t>Total Income</t>
        </is>
      </c>
      <c r="B15" s="9" t="n"/>
      <c r="C15" s="9" t="n"/>
      <c r="D15" s="10">
        <f>SUMIF(C4:C13,"Income",D4:D13)</f>
        <v/>
      </c>
      <c r="E15" s="9" t="n"/>
      <c r="F15" s="9" t="n"/>
      <c r="G15" s="9" t="n"/>
    </row>
    <row r="16">
      <c r="A16" s="9" t="inlineStr">
        <is>
          <t>Total Deductions</t>
        </is>
      </c>
      <c r="B16" s="9" t="n"/>
      <c r="C16" s="9" t="n"/>
      <c r="D16" s="10">
        <f>SUMIF(C4:C13,"Deduction",D4:D13)</f>
        <v/>
      </c>
      <c r="E16" s="9" t="n"/>
      <c r="F16" s="9" t="n"/>
      <c r="G16" s="9" t="n"/>
    </row>
  </sheetData>
  <mergeCells count="1">
    <mergeCell ref="A1:G1"/>
  </mergeCells>
  <dataValidations count="2">
    <dataValidation sqref="C4:C13" showErrorMessage="1" showInputMessage="1" allowBlank="1" type="list">
      <formula1>"Income,Deduction"</formula1>
    </dataValidation>
    <dataValidation sqref="E4:E13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4" customWidth="1" min="4" max="4"/>
    <col width="4" customWidth="1" min="5" max="5"/>
    <col width="14" customWidth="1" min="6" max="6"/>
    <col width="14" customWidth="1" min="7" max="7"/>
    <col width="10" customWidth="1" min="8" max="8"/>
  </cols>
  <sheetData>
    <row r="1" ht="28" customHeight="1">
      <c r="A1" s="1" t="inlineStr">
        <is>
          <t>2026 Federal Tax Calculation Summary</t>
        </is>
      </c>
    </row>
    <row r="2"/>
    <row r="3">
      <c r="A3" s="11" t="inlineStr">
        <is>
          <t>Filing Status</t>
        </is>
      </c>
      <c r="B3" s="12" t="inlineStr">
        <is>
          <t>Single</t>
        </is>
      </c>
      <c r="F3" s="13" t="inlineStr">
        <is>
          <t>2026 Single Filer Tax Brackets (Reference)</t>
        </is>
      </c>
    </row>
    <row r="4">
      <c r="A4" s="11" t="inlineStr">
        <is>
          <t>Tax Year</t>
        </is>
      </c>
      <c r="B4" s="12" t="n">
        <v>2026</v>
      </c>
      <c r="F4" s="2" t="inlineStr">
        <is>
          <t>Bracket Min</t>
        </is>
      </c>
      <c r="G4" s="2" t="inlineStr">
        <is>
          <t>Bracket Max</t>
        </is>
      </c>
      <c r="H4" s="2" t="inlineStr">
        <is>
          <t>Rate</t>
        </is>
      </c>
    </row>
    <row r="5">
      <c r="F5" s="4" t="n">
        <v>0</v>
      </c>
      <c r="G5" s="4" t="n">
        <v>11600</v>
      </c>
      <c r="H5" s="5" t="n">
        <v>0.1</v>
      </c>
    </row>
    <row r="6">
      <c r="A6" s="2" t="inlineStr">
        <is>
          <t>Item</t>
        </is>
      </c>
      <c r="B6" s="2" t="inlineStr">
        <is>
          <t>Amount</t>
        </is>
      </c>
      <c r="F6" s="7" t="n">
        <v>11600</v>
      </c>
      <c r="G6" s="7" t="n">
        <v>47150</v>
      </c>
      <c r="H6" s="8" t="n">
        <v>0.12</v>
      </c>
    </row>
    <row r="7">
      <c r="A7" s="14" t="inlineStr">
        <is>
          <t>Gross Income</t>
        </is>
      </c>
      <c r="B7" s="15">
        <f>'Income &amp; Deductions'!D15</f>
        <v/>
      </c>
      <c r="F7" s="4" t="n">
        <v>47150</v>
      </c>
      <c r="G7" s="4" t="n">
        <v>100525</v>
      </c>
      <c r="H7" s="5" t="n">
        <v>0.22</v>
      </c>
    </row>
    <row r="8">
      <c r="A8" s="16" t="inlineStr">
        <is>
          <t>Total Deductions</t>
        </is>
      </c>
      <c r="B8" s="17">
        <f>'Income &amp; Deductions'!D16</f>
        <v/>
      </c>
      <c r="F8" s="7" t="n">
        <v>100525</v>
      </c>
      <c r="G8" s="7" t="n">
        <v>191950</v>
      </c>
      <c r="H8" s="8" t="n">
        <v>0.24</v>
      </c>
    </row>
    <row r="9">
      <c r="A9" s="14" t="inlineStr">
        <is>
          <t>Taxable Income</t>
        </is>
      </c>
      <c r="B9" s="15">
        <f>MAX(0,B7-B8)</f>
        <v/>
      </c>
      <c r="F9" s="4" t="n">
        <v>191950</v>
      </c>
      <c r="G9" s="4" t="n">
        <v>243725</v>
      </c>
      <c r="H9" s="5" t="n">
        <v>0.32</v>
      </c>
    </row>
    <row r="10">
      <c r="F10" s="7" t="n">
        <v>243725</v>
      </c>
      <c r="G10" s="7" t="n">
        <v>609350</v>
      </c>
      <c r="H10" s="8" t="n">
        <v>0.35</v>
      </c>
    </row>
    <row r="11">
      <c r="A11" s="9" t="inlineStr">
        <is>
          <t>Estimated Federal Income Tax</t>
        </is>
      </c>
      <c r="B11" s="10">
        <f>IF(B9&lt;=11600,B9*0.1,IF(B9&lt;=47150,1160+(B9-11600)*0.12,IF(B9&lt;=100525,5426+(B9-47150)*0.22,IF(B9&lt;=191950,17168.5+(B9-100525)*0.24,IF(B9&lt;=243725,39110.5+(B9-191950)*0.32,IF(B9&lt;=609350,55678.5+(B9-243725)*0.35,174253.25+(B9-609350)*0.37))))))</f>
        <v/>
      </c>
      <c r="F11" s="4" t="n">
        <v>609350</v>
      </c>
      <c r="G11" s="4" t="n">
        <v>999999999</v>
      </c>
      <c r="H11" s="5" t="n">
        <v>0.37</v>
      </c>
    </row>
    <row r="12">
      <c r="A12" s="14" t="inlineStr">
        <is>
          <t>Effective Tax Rate</t>
        </is>
      </c>
      <c r="B12" s="18">
        <f>IFERROR(B11/B7,0)</f>
        <v/>
      </c>
    </row>
    <row r="13"/>
    <row r="14">
      <c r="A14" s="13" t="inlineStr">
        <is>
          <t>Payments &amp; Credits</t>
        </is>
      </c>
    </row>
    <row r="15">
      <c r="A15" s="19" t="inlineStr">
        <is>
          <t>Federal Withholding (W-2/1099)</t>
        </is>
      </c>
      <c r="B15" s="20" t="n">
        <v>9200</v>
      </c>
    </row>
    <row r="16">
      <c r="A16" s="19" t="inlineStr">
        <is>
          <t>Estimated Tax Payments</t>
        </is>
      </c>
      <c r="B16" s="20" t="n">
        <v>1500</v>
      </c>
    </row>
    <row r="17">
      <c r="A17" s="19" t="inlineStr">
        <is>
          <t>Child Tax Credit</t>
        </is>
      </c>
      <c r="B17" s="20" t="n">
        <v>2000</v>
      </c>
    </row>
    <row r="18">
      <c r="A18" s="21" t="inlineStr">
        <is>
          <t>Total Payments &amp; Credits</t>
        </is>
      </c>
      <c r="B18" s="22">
        <f>SUM(B15:B17)</f>
        <v/>
      </c>
    </row>
    <row r="19"/>
    <row r="20">
      <c r="A20" s="9" t="inlineStr">
        <is>
          <t>Refund / (Amount Owed)</t>
        </is>
      </c>
      <c r="B20" s="10">
        <f>B18-B11</f>
        <v/>
      </c>
    </row>
    <row r="21">
      <c r="A21" s="23" t="inlineStr">
        <is>
          <t>Status</t>
        </is>
      </c>
      <c r="B21" s="23">
        <f>IF(B20&gt;=0,"Refund Due","Amount Owed")</f>
        <v/>
      </c>
    </row>
  </sheetData>
  <mergeCells count="3">
    <mergeCell ref="A1:D1"/>
    <mergeCell ref="F3:H3"/>
    <mergeCell ref="A14:B14"/>
  </mergeCells>
  <conditionalFormatting sqref="B20">
    <cfRule type="expression" priority="1" dxfId="0" stopIfTrue="1">
      <formula>B20&gt;=0</formula>
    </cfRule>
    <cfRule type="expression" priority="2" dxfId="1" stopIfTrue="1">
      <formula>B20&lt;0</formula>
    </cfRule>
  </conditionalFormatting>
  <dataValidations count="1">
    <dataValidation sqref="B3" showErrorMessage="1" showInputMessage="1" allowBlank="1" type="list">
      <formula1>"Single,Married Filing Jointly,Married Filing Separately,Head of Household"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 ht="28" customHeight="1">
      <c r="A1" s="1" t="inlineStr">
        <is>
          <t>Tax Return Dashboard - 2026</t>
        </is>
      </c>
    </row>
    <row r="2"/>
    <row r="3">
      <c r="A3" s="13" t="inlineStr">
        <is>
          <t>Key Metrics</t>
        </is>
      </c>
    </row>
    <row r="4">
      <c r="A4" s="21" t="inlineStr">
        <is>
          <t>Total Income</t>
        </is>
      </c>
      <c r="B4" s="22">
        <f>'Income &amp; Deductions'!D15</f>
        <v/>
      </c>
    </row>
    <row r="5">
      <c r="A5" s="24" t="inlineStr">
        <is>
          <t>Total Deductions</t>
        </is>
      </c>
      <c r="B5" s="25">
        <f>'Income &amp; Deductions'!D16</f>
        <v/>
      </c>
    </row>
    <row r="6">
      <c r="A6" s="21" t="inlineStr">
        <is>
          <t>Taxable Income</t>
        </is>
      </c>
      <c r="B6" s="22">
        <f>'Tax Summary'!B9</f>
        <v/>
      </c>
    </row>
    <row r="7">
      <c r="A7" s="24" t="inlineStr">
        <is>
          <t>Estimated Tax</t>
        </is>
      </c>
      <c r="B7" s="25">
        <f>'Tax Summary'!B11</f>
        <v/>
      </c>
    </row>
    <row r="8">
      <c r="A8" s="21" t="inlineStr">
        <is>
          <t>Refund / (Owed)</t>
        </is>
      </c>
      <c r="B8" s="22">
        <f>'Tax Summary'!B20</f>
        <v/>
      </c>
    </row>
    <row r="9"/>
    <row r="10"/>
    <row r="11">
      <c r="A11" s="13" t="inlineStr">
        <is>
          <t>Summary Chart Data</t>
        </is>
      </c>
    </row>
    <row r="12">
      <c r="A12" s="26" t="inlineStr">
        <is>
          <t>Item</t>
        </is>
      </c>
      <c r="B12" s="26" t="inlineStr">
        <is>
          <t>Amount</t>
        </is>
      </c>
    </row>
    <row r="13">
      <c r="A13" s="14" t="inlineStr">
        <is>
          <t>Total Income</t>
        </is>
      </c>
      <c r="B13" s="15">
        <f>'Income &amp; Deductions'!D15</f>
        <v/>
      </c>
    </row>
    <row r="14">
      <c r="A14" s="16" t="inlineStr">
        <is>
          <t>Total Deductions</t>
        </is>
      </c>
      <c r="B14" s="17">
        <f>'Income &amp; Deductions'!D16</f>
        <v/>
      </c>
    </row>
    <row r="15">
      <c r="A15" s="14" t="inlineStr">
        <is>
          <t>Taxable Income</t>
        </is>
      </c>
      <c r="B15" s="15">
        <f>'Tax Summary'!B9</f>
        <v/>
      </c>
    </row>
    <row r="16">
      <c r="A16" s="16" t="inlineStr">
        <is>
          <t>Estimated Tax</t>
        </is>
      </c>
      <c r="B16" s="17">
        <f>'Tax Summary'!B11</f>
        <v/>
      </c>
    </row>
  </sheetData>
  <mergeCells count="3">
    <mergeCell ref="A1:F1"/>
    <mergeCell ref="A3:B3"/>
    <mergeCell ref="A11:B11"/>
  </mergeCells>
  <conditionalFormatting sqref="B8">
    <cfRule type="expression" priority="1" dxfId="0" stopIfTrue="1">
      <formula>B8&gt;=0</formula>
    </cfRule>
    <cfRule type="expression" priority="2" dxfId="1" stopIfTrue="1">
      <formula>B8&lt;0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 ht="28" customHeight="1">
      <c r="A1" s="1" t="inlineStr">
        <is>
          <t>How to Use This Tax Return Template</t>
        </is>
      </c>
    </row>
    <row r="2"/>
    <row r="3">
      <c r="A3" s="27" t="inlineStr">
        <is>
          <t>Sheet</t>
        </is>
      </c>
      <c r="B3" s="27" t="inlineStr">
        <is>
          <t>Description</t>
        </is>
      </c>
    </row>
    <row r="4" ht="70" customHeight="1">
      <c r="A4" s="28" t="inlineStr">
        <is>
          <t>Income &amp; Deductions</t>
        </is>
      </c>
      <c r="B4" s="29" t="inlineStr">
        <is>
          <t>Enter every income source (wages, interest, dividends, business, capital gains, rental) and deduction/adjustment (standard deduction, mortgage interest, student loan interest, IRA contribution) with its dollar amount. Column G automatically shows each row's share of the Total Income or Total Deductions. Yellow-highlighted cells in other sheets are meant to be edited; this sheet's Amount, Type, and Taxable columns can be updated freely.</t>
        </is>
      </c>
    </row>
    <row r="5" ht="70" customHeight="1">
      <c r="A5" s="30" t="inlineStr">
        <is>
          <t>Tax Summary</t>
        </is>
      </c>
      <c r="B5" s="31" t="inlineStr">
        <is>
          <t>Pulls Total Income and Total Deductions from the Income &amp; Deductions sheet automatically to calculate Taxable Income. The Estimated Federal Income Tax uses the 2026 single-filer bracket table shown on the right for reference. Enter your Federal Withholding, Estimated Tax Payments, and Child Tax Credit in the pale-yellow input cells to see your final Refund or Amount Owed.</t>
        </is>
      </c>
    </row>
    <row r="6" ht="70" customHeight="1">
      <c r="A6" s="28" t="inlineStr">
        <is>
          <t>Dashboard</t>
        </is>
      </c>
      <c r="B6" s="29" t="inlineStr">
        <is>
          <t>Provides an at-a-glance view of Key Metrics (Total Income, Total Deductions, Taxable Income, Estimated Tax, and Refund/Owed), plus a bar chart comparing these figures, a pie chart of income sources, and a bar chart of deduction categories. All values update automatically when you edit the Income &amp; Deductions or Tax Summary sheets.</t>
        </is>
      </c>
    </row>
    <row r="7" ht="70" customHeight="1">
      <c r="A7" s="30" t="inlineStr">
        <is>
          <t>General Notes</t>
        </is>
      </c>
      <c r="B7" s="31" t="inlineStr">
        <is>
          <t>This template is for personal estimation purposes only and does not replace professional tax advice or official IRS forms. Always verify current-year tax brackets, deduction limits, and credit eligibility with the IRS or a licensed tax professional before filing.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2026-07-21T15:13:44Z</dcterms:created>
  <dcterms:modified xmlns:dcterms="http://purl.org/dc/terms/" xmlns:xsi="http://www.w3.org/2001/XMLSchema-instance" xsi:type="dcterms:W3CDTF">2026-07-21T15:13:44Z</dcterms:modified>
</cp:coreProperties>
</file>